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msfsshared\MED\IFS\CompilationNODQS\Triennial\2022\_PDF\_webPDF\values\_QR\"/>
    </mc:Choice>
  </mc:AlternateContent>
  <xr:revisionPtr revIDLastSave="0" documentId="13_ncr:1_{EF2CE4A7-8F38-4B61-AE9A-BCDC81522F96}" xr6:coauthVersionLast="47" xr6:coauthVersionMax="47" xr10:uidLastSave="{00000000-0000-0000-0000-000000000000}"/>
  <bookViews>
    <workbookView xWindow="-120" yWindow="330" windowWidth="29040" windowHeight="17790" tabRatio="655" firstSheet="2" activeTab="2" xr2:uid="{00000000-000D-0000-FFFF-FFFF00000000}"/>
  </bookViews>
  <sheets>
    <sheet name="1" sheetId="139" r:id="rId1"/>
    <sheet name="2" sheetId="140" r:id="rId2"/>
    <sheet name="T_01_01" sheetId="94" r:id="rId3"/>
    <sheet name="T_02_01" sheetId="95" r:id="rId4"/>
    <sheet name="T_02_02" sheetId="96" r:id="rId5"/>
    <sheet name="T_02_03" sheetId="97" r:id="rId6"/>
    <sheet name="T_02_04" sheetId="98" r:id="rId7"/>
    <sheet name="T_02_05" sheetId="99" r:id="rId8"/>
    <sheet name="T_02_06" sheetId="100" r:id="rId9"/>
    <sheet name="T_02_07" sheetId="101" r:id="rId10"/>
    <sheet name="T_02_08" sheetId="102" r:id="rId11"/>
    <sheet name="T_02_09" sheetId="103" r:id="rId12"/>
    <sheet name="T_02_10" sheetId="104" r:id="rId13"/>
    <sheet name="T_02_11" sheetId="105" r:id="rId14"/>
    <sheet name="T_02_12" sheetId="106" r:id="rId15"/>
    <sheet name="T_03_01" sheetId="107" r:id="rId16"/>
    <sheet name="T_03_02" sheetId="108" r:id="rId17"/>
    <sheet name="T_03_03" sheetId="109" r:id="rId18"/>
    <sheet name="T_03_04" sheetId="110" r:id="rId19"/>
    <sheet name="T_03_05" sheetId="111" r:id="rId20"/>
    <sheet name="T_03_06" sheetId="112" r:id="rId21"/>
    <sheet name="T_03_07" sheetId="113" r:id="rId22"/>
    <sheet name="T_03_08" sheetId="114" r:id="rId23"/>
    <sheet name="T_03_09" sheetId="115" r:id="rId24"/>
    <sheet name="T_03_10" sheetId="116" r:id="rId25"/>
    <sheet name="T_03_11" sheetId="117" r:id="rId26"/>
    <sheet name="T_03_12" sheetId="118" r:id="rId27"/>
    <sheet name="T_04_01" sheetId="119" r:id="rId28"/>
    <sheet name="T_04_02" sheetId="120" r:id="rId29"/>
    <sheet name="T_04_03" sheetId="121" r:id="rId30"/>
    <sheet name="T_04_04" sheetId="122" r:id="rId31"/>
    <sheet name="T_04_05" sheetId="123" r:id="rId32"/>
    <sheet name="T_04_06" sheetId="124" r:id="rId33"/>
    <sheet name="T_04_07" sheetId="125" r:id="rId34"/>
    <sheet name="T_04_08" sheetId="126" r:id="rId35"/>
    <sheet name="T_04_09" sheetId="127" r:id="rId36"/>
    <sheet name="T_05_01" sheetId="128" r:id="rId37"/>
    <sheet name="T_05_02" sheetId="129" r:id="rId38"/>
    <sheet name="T_05_03" sheetId="130" r:id="rId39"/>
    <sheet name="T_05_04" sheetId="131" r:id="rId40"/>
    <sheet name="T_05_05" sheetId="132" r:id="rId41"/>
    <sheet name="T_05_06" sheetId="133" r:id="rId42"/>
    <sheet name="T_06_01" sheetId="1" r:id="rId43"/>
    <sheet name="T_06_02" sheetId="4" r:id="rId44"/>
    <sheet name="T_06_03" sheetId="53" r:id="rId45"/>
    <sheet name="T_06_04" sheetId="54" r:id="rId46"/>
    <sheet name="T_07_01" sheetId="5" r:id="rId47"/>
    <sheet name="T_07_02" sheetId="6" r:id="rId48"/>
    <sheet name="T_07_03" sheetId="28" r:id="rId49"/>
    <sheet name="T_07_04" sheetId="29" r:id="rId50"/>
    <sheet name="T_08_01" sheetId="8" r:id="rId51"/>
    <sheet name="T_08_02" sheetId="9" r:id="rId52"/>
    <sheet name="T_08_03" sheetId="42" r:id="rId53"/>
    <sheet name="T_09_01" sheetId="55" r:id="rId54"/>
    <sheet name="T_09_02" sheetId="56" r:id="rId55"/>
    <sheet name="T_10_01" sheetId="12" r:id="rId56"/>
    <sheet name="T_10_02" sheetId="13" r:id="rId57"/>
    <sheet name="T_11_01" sheetId="63" r:id="rId58"/>
    <sheet name="T_11_02" sheetId="136" r:id="rId59"/>
    <sheet name="T_12_01" sheetId="64" r:id="rId60"/>
    <sheet name="T_13_01" sheetId="65" r:id="rId61"/>
    <sheet name="T_14_01" sheetId="66" r:id="rId62"/>
    <sheet name="T_15_01" sheetId="67" r:id="rId63"/>
    <sheet name="T_16_01" sheetId="68" r:id="rId64"/>
    <sheet name="T_17_01" sheetId="69" r:id="rId65"/>
    <sheet name="T_18_01" sheetId="70" r:id="rId66"/>
    <sheet name="T_19_01" sheetId="71" r:id="rId67"/>
    <sheet name="T_20_01" sheetId="72" r:id="rId68"/>
    <sheet name="T_21_01" sheetId="73" r:id="rId69"/>
    <sheet name="T_22_01" sheetId="74" r:id="rId70"/>
    <sheet name="T_23_01" sheetId="75" r:id="rId71"/>
    <sheet name="T_24_01" sheetId="76" r:id="rId72"/>
    <sheet name="T_25_01" sheetId="134" r:id="rId73"/>
    <sheet name="T_25_02" sheetId="135" r:id="rId74"/>
    <sheet name="T_26_01" sheetId="142" r:id="rId75"/>
    <sheet name="T_27_01" sheetId="143" r:id="rId76"/>
    <sheet name="T_28_01" sheetId="144" r:id="rId77"/>
    <sheet name="T_28_02" sheetId="148" r:id="rId78"/>
    <sheet name="T_28_03" sheetId="149" r:id="rId79"/>
    <sheet name="T_28_04" sheetId="150" r:id="rId80"/>
    <sheet name="Cde" sheetId="22" r:id="rId81"/>
    <sheet name="Meth_01" sheetId="81" r:id="rId82"/>
    <sheet name="@@XLCUBEDDEFS@@" sheetId="93" state="veryHidden" r:id="rId83"/>
  </sheets>
  <externalReferences>
    <externalReference r:id="rId84"/>
  </externalReferences>
  <definedNames>
    <definedName name="___xlc_DefaultDisplayOption___" hidden="1">"caption"</definedName>
    <definedName name="___xlc_DisplayNullValues___" hidden="1">TRUE</definedName>
    <definedName name="___xlc_DisplayNullValuesAs___" hidden="1">"..."</definedName>
    <definedName name="___xlc_PromptForInsertOnDrill___" hidden="1">FALSE</definedName>
    <definedName name="___xlc_SuppressNULLSOnDrill___" hidden="1">TRUE</definedName>
    <definedName name="___xlc_SuppressZerosOnDrill___" hidden="1">FALSE</definedName>
    <definedName name="a" localSheetId="1">[1]Txt_01!#REF!</definedName>
    <definedName name="a" localSheetId="81">[1]Txt_01!#REF!</definedName>
    <definedName name="a" localSheetId="58">[1]Txt_01!#REF!</definedName>
    <definedName name="a" localSheetId="73">[1]Txt_01!#REF!</definedName>
    <definedName name="a" localSheetId="75">[1]Txt_01!#REF!</definedName>
    <definedName name="a" localSheetId="76">[1]Txt_01!#REF!</definedName>
    <definedName name="a" localSheetId="77">[1]Txt_01!#REF!</definedName>
    <definedName name="a" localSheetId="78">[1]Txt_01!#REF!</definedName>
    <definedName name="a" localSheetId="79">[1]Txt_01!#REF!</definedName>
    <definedName name="a">[1]Txt_01!#REF!</definedName>
    <definedName name="b">[1]Txt_01!#REF!</definedName>
    <definedName name="d">[1]Txt_01!#REF!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'1'!$A$1:$J$47</definedName>
    <definedName name="_xlnm.Print_Area" localSheetId="1">'2'!$A$1:$J$42</definedName>
    <definedName name="_xlnm.Print_Area" localSheetId="81">Meth_01!$A$1:$I$56</definedName>
    <definedName name="_xlnm.Print_Area" localSheetId="2">T_01_01!$A$1:$J$58</definedName>
    <definedName name="_xlnm.Print_Area" localSheetId="3">T_02_01!$A$1:$J$52</definedName>
    <definedName name="_xlnm.Print_Area" localSheetId="4">T_02_02!$A$1:$K$52</definedName>
    <definedName name="_xlnm.Print_Area" localSheetId="5">T_02_03!$A$1:$J$52</definedName>
    <definedName name="_xlnm.Print_Area" localSheetId="6">T_02_04!$A$1:$J$52</definedName>
    <definedName name="_xlnm.Print_Area" localSheetId="7">T_02_05!$A$1:$J$51</definedName>
    <definedName name="_xlnm.Print_Area" localSheetId="8">T_02_06!$A$1:$K$51</definedName>
    <definedName name="_xlnm.Print_Area" localSheetId="9">T_02_07!$A$1:$J$51</definedName>
    <definedName name="_xlnm.Print_Area" localSheetId="10">T_02_08!$A$1:$J$51</definedName>
    <definedName name="_xlnm.Print_Area" localSheetId="11">T_02_09!$A$1:$J$31</definedName>
    <definedName name="_xlnm.Print_Area" localSheetId="12">T_02_10!$A$1:$K$30</definedName>
    <definedName name="_xlnm.Print_Area" localSheetId="13">T_02_11!$A$1:$J$30</definedName>
    <definedName name="_xlnm.Print_Area" localSheetId="14">T_02_12!$A$1:$K$30</definedName>
    <definedName name="_xlnm.Print_Area" localSheetId="15">T_03_01!$A$1:$I$51</definedName>
    <definedName name="_xlnm.Print_Area" localSheetId="16">T_03_02!$A$1:$J$51</definedName>
    <definedName name="_xlnm.Print_Area" localSheetId="17">T_03_03!$A$1:$I$51</definedName>
    <definedName name="_xlnm.Print_Area" localSheetId="18">T_03_04!$A$1:$J$51</definedName>
    <definedName name="_xlnm.Print_Area" localSheetId="19">T_03_05!$A$1:$I$50</definedName>
    <definedName name="_xlnm.Print_Area" localSheetId="20">T_03_06!$A$1:$J$50</definedName>
    <definedName name="_xlnm.Print_Area" localSheetId="21">T_03_07!$A$1:$I$50</definedName>
    <definedName name="_xlnm.Print_Area" localSheetId="22">T_03_08!$A$1:$J$50</definedName>
    <definedName name="_xlnm.Print_Area" localSheetId="23">T_03_09!$A$1:$I$29</definedName>
    <definedName name="_xlnm.Print_Area" localSheetId="24">T_03_10!$A$1:$J$29</definedName>
    <definedName name="_xlnm.Print_Area" localSheetId="25">T_03_11!$A$1:$I$29</definedName>
    <definedName name="_xlnm.Print_Area" localSheetId="26">T_03_12!$A$1:$J$29</definedName>
    <definedName name="_xlnm.Print_Area" localSheetId="27">T_04_01!$A$1:$I$51</definedName>
    <definedName name="_xlnm.Print_Area" localSheetId="28">T_04_02!$A$1:$I$50</definedName>
    <definedName name="_xlnm.Print_Area" localSheetId="29">T_04_03!$A$1:$H$50</definedName>
    <definedName name="_xlnm.Print_Area" localSheetId="30">T_04_04!$A$1:$I$50</definedName>
    <definedName name="_xlnm.Print_Area" localSheetId="31">T_04_05!$A$1:$H$50</definedName>
    <definedName name="_xlnm.Print_Area" localSheetId="32">T_04_06!$A$1:$I$50</definedName>
    <definedName name="_xlnm.Print_Area" localSheetId="33">T_04_07!$A$1:$I$29</definedName>
    <definedName name="_xlnm.Print_Area" localSheetId="34">T_04_08!$A$1:$I$29</definedName>
    <definedName name="_xlnm.Print_Area" localSheetId="35">T_04_09!$A$1:$H$29</definedName>
    <definedName name="_xlnm.Print_Area" localSheetId="36">T_05_01!$A$1:$I$51</definedName>
    <definedName name="_xlnm.Print_Area" localSheetId="37">T_05_02!$A$1:$I$50</definedName>
    <definedName name="_xlnm.Print_Area" localSheetId="38">T_05_03!$A$1:$I$50</definedName>
    <definedName name="_xlnm.Print_Area" localSheetId="39">T_05_04!$A$1:$I$50</definedName>
    <definedName name="_xlnm.Print_Area" localSheetId="40">T_05_05!$A$1:$I$29</definedName>
    <definedName name="_xlnm.Print_Area" localSheetId="41">T_05_06!$A$1:$I$29</definedName>
    <definedName name="_xlnm.Print_Area" localSheetId="42">T_06_01!$A$1:$J$58</definedName>
    <definedName name="_xlnm.Print_Area" localSheetId="43">T_06_02!$A$1:$K$58</definedName>
    <definedName name="_xlnm.Print_Area" localSheetId="44">T_06_03!$A$1:$J$58</definedName>
    <definedName name="_xlnm.Print_Area" localSheetId="45">T_06_04!$A$1:$J$58</definedName>
    <definedName name="_xlnm.Print_Area" localSheetId="46">T_07_01!$A$1:$I$58</definedName>
    <definedName name="_xlnm.Print_Area" localSheetId="47">T_07_02!$A$1:$J$58</definedName>
    <definedName name="_xlnm.Print_Area" localSheetId="48">T_07_03!$A$1:$I$58</definedName>
    <definedName name="_xlnm.Print_Area" localSheetId="49">T_07_04!$A$1:$J$58</definedName>
    <definedName name="_xlnm.Print_Area" localSheetId="50">T_08_01!$A$1:$I$58</definedName>
    <definedName name="_xlnm.Print_Area" localSheetId="51">T_08_02!$A$1:$I$58</definedName>
    <definedName name="_xlnm.Print_Area" localSheetId="52">T_08_03!$A$1:$H$58</definedName>
    <definedName name="_xlnm.Print_Area" localSheetId="53">T_09_01!$A$1:$I$58</definedName>
    <definedName name="_xlnm.Print_Area" localSheetId="54">T_09_02!$A$1:$I$58</definedName>
    <definedName name="_xlnm.Print_Area" localSheetId="55">T_10_01!$A$1:$H$58</definedName>
    <definedName name="_xlnm.Print_Area" localSheetId="56">T_10_02!$A$1:$I$58</definedName>
    <definedName name="_xlnm.Print_Area" localSheetId="57">T_11_01!$A$1:$J$59</definedName>
    <definedName name="_xlnm.Print_Area" localSheetId="58">T_11_02!$A$1:$I$59</definedName>
    <definedName name="_xlnm.Print_Area" localSheetId="59">T_12_01!$A$1:$J$59</definedName>
    <definedName name="_xlnm.Print_Area" localSheetId="60">T_13_01!$A$1:$J$59</definedName>
    <definedName name="_xlnm.Print_Area" localSheetId="61">T_14_01!$A$1:$J$59</definedName>
    <definedName name="_xlnm.Print_Area" localSheetId="62">T_15_01!$A$1:$J$59</definedName>
    <definedName name="_xlnm.Print_Area" localSheetId="63">T_16_01!$A$1:$J$59</definedName>
    <definedName name="_xlnm.Print_Area" localSheetId="64">T_17_01!$A$1:$I$58</definedName>
    <definedName name="_xlnm.Print_Area" localSheetId="65">T_18_01!$A$1:$I$58</definedName>
    <definedName name="_xlnm.Print_Area" localSheetId="66">T_19_01!$A$1:$N$62</definedName>
    <definedName name="_xlnm.Print_Area" localSheetId="67">T_20_01!$A$1:$N$62</definedName>
    <definedName name="_xlnm.Print_Area" localSheetId="68">T_21_01!$A$1:$N$62</definedName>
    <definedName name="_xlnm.Print_Area" localSheetId="69">T_22_01!$A$1:$N$62</definedName>
    <definedName name="_xlnm.Print_Area" localSheetId="70">T_23_01!$A$1:$N$62</definedName>
    <definedName name="_xlnm.Print_Area" localSheetId="71">T_24_01!$A$1:$N$62</definedName>
    <definedName name="_xlnm.Print_Area" localSheetId="72">T_25_01!$A$1:$O$52</definedName>
    <definedName name="_xlnm.Print_Area" localSheetId="73">T_25_02!$A$1:$O$53</definedName>
    <definedName name="_xlnm.Print_Area" localSheetId="74">T_26_01!$A$1:$J$13</definedName>
    <definedName name="_xlnm.Print_Area" localSheetId="75">T_27_01!$A$1:$K$18</definedName>
    <definedName name="_xlnm.Print_Area" localSheetId="76">T_28_01!$A$1:$N$59</definedName>
    <definedName name="_xlnm.Print_Area" localSheetId="77">T_28_02!$A$1:$M$59</definedName>
    <definedName name="_xlnm.Print_Area" localSheetId="78">T_28_03!$A$1:$M$59</definedName>
    <definedName name="_xlnm.Print_Area" localSheetId="79">T_28_04!$A$1:$M$59</definedName>
    <definedName name="XL3GridPlaceHolder9DD756C5562C4A2" localSheetId="1">[1]Txt_01!#REF!</definedName>
    <definedName name="XL3GridPlaceHolder9DD756C5562C4A2" localSheetId="81">[1]Txt_01!#REF!</definedName>
    <definedName name="XL3GridPlaceHolder9DD756C5562C4A2" localSheetId="58">[1]Txt_01!#REF!</definedName>
    <definedName name="XL3GridPlaceHolder9DD756C5562C4A2" localSheetId="72">[1]Txt_01!#REF!</definedName>
    <definedName name="XL3GridPlaceHolder9DD756C5562C4A2" localSheetId="73">[1]Txt_01!#REF!</definedName>
    <definedName name="XL3GridPlaceHolder9DD756C5562C4A2" localSheetId="75">[1]Txt_01!#REF!</definedName>
    <definedName name="XL3GridPlaceHolder9DD756C5562C4A2" localSheetId="76">[1]Txt_01!#REF!</definedName>
    <definedName name="XL3GridPlaceHolder9DD756C5562C4A2" localSheetId="77">[1]Txt_01!#REF!</definedName>
    <definedName name="XL3GridPlaceHolder9DD756C5562C4A2" localSheetId="78">[1]Txt_01!#REF!</definedName>
    <definedName name="XL3GridPlaceHolder9DD756C5562C4A2" localSheetId="79">[1]Txt_01!#REF!</definedName>
    <definedName name="XL3GridPlaceHolder9DD756C5562C4A2">[1]Txt_01!#REF!</definedName>
    <definedName name="XL3GridPlaceHolderClear9DD756C5562C4A2" localSheetId="1">[1]Txt_01!#REF!</definedName>
    <definedName name="XL3GridPlaceHolderClear9DD756C5562C4A2" localSheetId="81">[1]Txt_01!#REF!</definedName>
    <definedName name="XL3GridPlaceHolderClear9DD756C5562C4A2" localSheetId="72">[1]Txt_01!#REF!</definedName>
    <definedName name="XL3GridPlaceHolderClear9DD756C5562C4A2" localSheetId="73">[1]Txt_01!#REF!</definedName>
    <definedName name="XL3GridPlaceHolderClear9DD756C5562C4A2" localSheetId="75">[1]Txt_01!#REF!</definedName>
    <definedName name="XL3GridPlaceHolderClear9DD756C5562C4A2" localSheetId="76">[1]Txt_01!#REF!</definedName>
    <definedName name="XL3GridPlaceHolderClear9DD756C5562C4A2" localSheetId="77">[1]Txt_01!#REF!</definedName>
    <definedName name="XL3GridPlaceHolderClear9DD756C5562C4A2" localSheetId="78">[1]Txt_01!#REF!</definedName>
    <definedName name="XL3GridPlaceHolderClear9DD756C5562C4A2" localSheetId="79">[1]Txt_01!#REF!</definedName>
    <definedName name="XL3GridPlaceHolderClear9DD756C5562C4A2">[1]Txt_01!#REF!</definedName>
    <definedName name="XL3GridPlaceHolderClearData9DD756C5562C4A2" localSheetId="1">[1]Txt_01!#REF!</definedName>
    <definedName name="XL3GridPlaceHolderClearData9DD756C5562C4A2" localSheetId="72">[1]Txt_01!#REF!</definedName>
    <definedName name="XL3GridPlaceHolderClearData9DD756C5562C4A2" localSheetId="73">[1]Txt_01!#REF!</definedName>
    <definedName name="XL3GridPlaceHolderClearData9DD756C5562C4A2" localSheetId="75">[1]Txt_01!#REF!</definedName>
    <definedName name="XL3GridPlaceHolderClearData9DD756C5562C4A2" localSheetId="76">[1]Txt_01!#REF!</definedName>
    <definedName name="XL3GridPlaceHolderClearData9DD756C5562C4A2" localSheetId="77">[1]Txt_01!#REF!</definedName>
    <definedName name="XL3GridPlaceHolderClearData9DD756C5562C4A2" localSheetId="78">[1]Txt_01!#REF!</definedName>
    <definedName name="XL3GridPlaceHolderClearData9DD756C5562C4A2" localSheetId="79">[1]Txt_01!#REF!</definedName>
    <definedName name="XL3GridPlaceHolderClearData9DD756C5562C4A2">[1]Txt_01!#REF!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93" l="1"/>
  <c r="B3" i="93"/>
  <c r="B4" i="93"/>
  <c r="B6" i="93"/>
  <c r="B1" i="93"/>
  <c r="B2" i="93"/>
</calcChain>
</file>

<file path=xl/sharedStrings.xml><?xml version="1.0" encoding="utf-8"?>
<sst xmlns="http://schemas.openxmlformats.org/spreadsheetml/2006/main" count="5115" uniqueCount="748">
  <si>
    <t>Total</t>
  </si>
  <si>
    <t>US dollar</t>
  </si>
  <si>
    <t>Swiss franc</t>
  </si>
  <si>
    <t xml:space="preserve"> </t>
  </si>
  <si>
    <t>Canadian dollar</t>
  </si>
  <si>
    <t>Australian dollar</t>
  </si>
  <si>
    <t>Swedish krona</t>
  </si>
  <si>
    <t>Brazilian real</t>
  </si>
  <si>
    <t>Hong Kong dollar</t>
  </si>
  <si>
    <t>Indian rupee</t>
  </si>
  <si>
    <t>New Zealand dollar</t>
  </si>
  <si>
    <t>Czech koruna</t>
  </si>
  <si>
    <t>Danish krone</t>
  </si>
  <si>
    <t>Mexican peso</t>
  </si>
  <si>
    <t>Norwegian krone</t>
  </si>
  <si>
    <t>Philippine peso</t>
  </si>
  <si>
    <t>Singapore dollar</t>
  </si>
  <si>
    <t>New Taiwan dollar</t>
  </si>
  <si>
    <t>Turkish lira</t>
  </si>
  <si>
    <t>FI</t>
  </si>
  <si>
    <t>PTFs</t>
  </si>
  <si>
    <t>USD</t>
  </si>
  <si>
    <t>TOT</t>
  </si>
  <si>
    <t>EUR</t>
  </si>
  <si>
    <t>JPY</t>
  </si>
  <si>
    <t>GBP</t>
  </si>
  <si>
    <t>CHF</t>
  </si>
  <si>
    <t>CAD</t>
  </si>
  <si>
    <t>AUD</t>
  </si>
  <si>
    <t>SEK</t>
  </si>
  <si>
    <t>BRL</t>
  </si>
  <si>
    <t>CNY</t>
  </si>
  <si>
    <t>CZK</t>
  </si>
  <si>
    <t>DKK</t>
  </si>
  <si>
    <t>HKD</t>
  </si>
  <si>
    <t>HUF</t>
  </si>
  <si>
    <t>INR</t>
  </si>
  <si>
    <t>IDR</t>
  </si>
  <si>
    <t>KRW</t>
  </si>
  <si>
    <t>MXN</t>
  </si>
  <si>
    <t>NOK</t>
  </si>
  <si>
    <t>NZD</t>
  </si>
  <si>
    <t>PHP</t>
  </si>
  <si>
    <t>PLN</t>
  </si>
  <si>
    <t>RUB</t>
  </si>
  <si>
    <t>ZAR</t>
  </si>
  <si>
    <t>SGD</t>
  </si>
  <si>
    <t>TWD</t>
  </si>
  <si>
    <t>THB</t>
  </si>
  <si>
    <t>TRY</t>
  </si>
  <si>
    <t>OTH</t>
  </si>
  <si>
    <t>RES</t>
  </si>
  <si>
    <t>LOC</t>
  </si>
  <si>
    <t>All instruments</t>
  </si>
  <si>
    <r>
      <t xml:space="preserve">1 </t>
    </r>
    <r>
      <rPr>
        <sz val="7"/>
        <rFont val="Segoe UI"/>
        <family val="2"/>
      </rPr>
      <t xml:space="preserve">Adjusted for local inter-dealer double-counting (ie “net-gross” basis). Data may differ slightly from national survey data owing to differences in aggregation procedures and rounding.  </t>
    </r>
  </si>
  <si>
    <t>Outright forwards</t>
  </si>
  <si>
    <t>Foreign exchange swaps</t>
  </si>
  <si>
    <t>Currency swaps</t>
  </si>
  <si>
    <r>
      <t xml:space="preserve">1 </t>
    </r>
    <r>
      <rPr>
        <sz val="7"/>
        <rFont val="Segoe UI"/>
        <family val="2"/>
      </rPr>
      <t xml:space="preserve">Adjusted for local inter-dealer double-counting (ie “net-gross” basis). Since data on the maturity breakdown were only collected on a gross basis, data on a net basis have been calculated by adjusting the gross data proportionally. Data may differ slightly from national survey data owing to differences in aggregation procedures and rounding.      </t>
    </r>
  </si>
  <si>
    <t>Spot</t>
  </si>
  <si>
    <t>ARS</t>
  </si>
  <si>
    <t>Argentine peso</t>
  </si>
  <si>
    <t>BGN</t>
  </si>
  <si>
    <t>BHD</t>
  </si>
  <si>
    <t>Bahraini dinar</t>
  </si>
  <si>
    <t>CLP</t>
  </si>
  <si>
    <t>Chilean peso</t>
  </si>
  <si>
    <t>COP</t>
  </si>
  <si>
    <t>Colombian peso</t>
  </si>
  <si>
    <t>ILS</t>
  </si>
  <si>
    <t>MYR</t>
  </si>
  <si>
    <t>Malaysian ringgit</t>
  </si>
  <si>
    <t>PEN</t>
  </si>
  <si>
    <t>RON</t>
  </si>
  <si>
    <t>Romanian leu</t>
  </si>
  <si>
    <t>Russian rouble</t>
  </si>
  <si>
    <t>SAR</t>
  </si>
  <si>
    <r>
      <t>1</t>
    </r>
    <r>
      <rPr>
        <sz val="7"/>
        <rFont val="Segoe UI"/>
        <family val="2"/>
      </rPr>
      <t xml:space="preserve"> Spot transactions, outright forwards, foreign exchange swaps, currency swaps, options and other products. Adjusted for local inter-dealer double-counting. Data may differ slightly from national survey data owing to differences in aggregation procedures and rounding. See annex for abbreviations.   </t>
    </r>
    <r>
      <rPr>
        <vertAlign val="superscript"/>
        <sz val="7"/>
        <rFont val="Segoe UI"/>
        <family val="2"/>
      </rPr>
      <t>2</t>
    </r>
    <r>
      <rPr>
        <sz val="7"/>
        <rFont val="Segoe UI"/>
        <family val="2"/>
      </rPr>
      <t xml:space="preserve"> Because two currencies are involved in each transaction, the sum of transactions in individual currencies comes to twice the total reported turnover.   </t>
    </r>
    <r>
      <rPr>
        <vertAlign val="superscript"/>
        <sz val="7"/>
        <rFont val="Segoe UI"/>
        <family val="2"/>
      </rPr>
      <t>3</t>
    </r>
    <r>
      <rPr>
        <sz val="7"/>
        <rFont val="Segoe UI"/>
        <family val="2"/>
      </rPr>
      <t xml:space="preserve"> Includes all participating countries’ currencies other than the ones listed.   </t>
    </r>
    <r>
      <rPr>
        <vertAlign val="superscript"/>
        <sz val="7"/>
        <rFont val="Segoe UI"/>
        <family val="2"/>
      </rPr>
      <t>4</t>
    </r>
    <r>
      <rPr>
        <sz val="7"/>
        <rFont val="Segoe UI"/>
        <family val="2"/>
      </rPr>
      <t xml:space="preserve"> Difference between total and listed components. </t>
    </r>
  </si>
  <si>
    <r>
      <t xml:space="preserve">1 </t>
    </r>
    <r>
      <rPr>
        <sz val="7"/>
        <rFont val="Segoe UI"/>
        <family val="2"/>
      </rPr>
      <t xml:space="preserve">Spot transactions, outright forwards, foreign exchange swaps, currency swaps, options and other products. Adjusted for local inter-dealer double-counting (ie “net-gross” basis). Data may differ slightly from national survey data owing to differences in aggregation procedures and rounding. See annex for abbreviations.   </t>
    </r>
    <r>
      <rPr>
        <vertAlign val="superscript"/>
        <sz val="7"/>
        <rFont val="Segoe UI"/>
        <family val="2"/>
      </rPr>
      <t>2</t>
    </r>
    <r>
      <rPr>
        <sz val="7"/>
        <rFont val="Segoe UI"/>
        <family val="2"/>
      </rPr>
      <t xml:space="preserve"> Difference between total and listed components. </t>
    </r>
  </si>
  <si>
    <r>
      <rPr>
        <vertAlign val="superscript"/>
        <sz val="7"/>
        <rFont val="Segoe UI"/>
        <family val="2"/>
      </rPr>
      <t>1</t>
    </r>
    <r>
      <rPr>
        <sz val="7"/>
        <rFont val="Segoe UI"/>
        <family val="2"/>
      </rPr>
      <t xml:space="preserve"> Spot transactions, outright forwards, foreign exchange swaps, currency swaps, options and other products. Adjusted for local inter-dealer double-counting (ie “net-gross” basis). Data may differ slightly from national survey data owing to differences in aggregation procedures and rounding. See annex for abbreviations.   </t>
    </r>
    <r>
      <rPr>
        <vertAlign val="superscript"/>
        <sz val="7"/>
        <rFont val="Segoe UI"/>
        <family val="2"/>
      </rPr>
      <t>2</t>
    </r>
    <r>
      <rPr>
        <sz val="7"/>
        <rFont val="Segoe UI"/>
        <family val="2"/>
      </rPr>
      <t xml:space="preserve"> Difference between total and listed components. </t>
    </r>
  </si>
  <si>
    <r>
      <t>1</t>
    </r>
    <r>
      <rPr>
        <sz val="7"/>
        <rFont val="Segoe UI"/>
        <family val="2"/>
      </rPr>
      <t xml:space="preserve"> Spot transactions, outright forwards, foreign exchange swaps, currency swaps, options and other products. Adjusted for local inter-dealer double-counting (ie “net-gross” basis). Data may differ slightly from national survey data owing to differences in aggregation procedures and rounding. See annex for abbreviations.   </t>
    </r>
    <r>
      <rPr>
        <vertAlign val="superscript"/>
        <sz val="7"/>
        <rFont val="Segoe UI"/>
        <family val="2"/>
      </rPr>
      <t>2</t>
    </r>
    <r>
      <rPr>
        <sz val="7"/>
        <rFont val="Segoe UI"/>
        <family val="2"/>
      </rPr>
      <t xml:space="preserve"> Difference between total and listed components. </t>
    </r>
  </si>
  <si>
    <r>
      <t>1</t>
    </r>
    <r>
      <rPr>
        <sz val="7"/>
        <rFont val="Segoe UI"/>
        <family val="2"/>
      </rPr>
      <t xml:space="preserve"> Spot transactions, outright forwards, foreign exchange swaps, currency swaps, options and other products. Adjusted for local inter-dealer double-counting. Data may differ slightly from national survey data owing to differences in aggregation procedures and rounding. See annex for abbreviations.   </t>
    </r>
    <r>
      <rPr>
        <vertAlign val="superscript"/>
        <sz val="7"/>
        <rFont val="Segoe UI"/>
        <family val="2"/>
      </rPr>
      <t>2</t>
    </r>
    <r>
      <rPr>
        <sz val="7"/>
        <rFont val="Segoe UI"/>
        <family val="2"/>
      </rPr>
      <t xml:space="preserve"> Because two currencies are involved in each transaction, the sum of transactions in individual currencies comes to twice the total reported turnover.</t>
    </r>
    <r>
      <rPr>
        <vertAlign val="superscript"/>
        <sz val="7"/>
        <rFont val="Segoe UI"/>
        <family val="2"/>
      </rPr>
      <t/>
    </r>
  </si>
  <si>
    <r>
      <t xml:space="preserve">1 </t>
    </r>
    <r>
      <rPr>
        <sz val="7"/>
        <rFont val="Segoe UI"/>
        <family val="2"/>
      </rPr>
      <t>Spot transactions, outright forwards, foreign exchange swaps, currency swaps, options and other products. Adjusted for local inter-dealer double-counting (ie “net-gross” basis). Data may differ slightly from national survey data owing to differences in aggregation procedures and rounding. See annex for abbreviations.</t>
    </r>
  </si>
  <si>
    <r>
      <rPr>
        <vertAlign val="superscript"/>
        <sz val="7"/>
        <rFont val="Segoe UI"/>
        <family val="2"/>
      </rPr>
      <t>1</t>
    </r>
    <r>
      <rPr>
        <sz val="7"/>
        <rFont val="Segoe UI"/>
        <family val="2"/>
      </rPr>
      <t xml:space="preserve"> Spot transactions, outright forwards, foreign exchange swaps, currency swaps, options and other products. Adjusted for local inter-dealer double-counting (ie “net-gross” basis). Data may differ slightly from national survey data owing to differences in aggregation procedures and rounding. See annex for abbreviations.</t>
    </r>
  </si>
  <si>
    <r>
      <t>1</t>
    </r>
    <r>
      <rPr>
        <sz val="7"/>
        <rFont val="Segoe UI"/>
        <family val="2"/>
      </rPr>
      <t xml:space="preserve"> Spot transactions, outright forwards, foreign exchange swaps, currency swaps, options and other products. Adjusted for local inter-dealer double-counting (ie “net-gross” basis). Data may differ slightly from national survey data owing to differences in aggregation procedures and rounding. See annex for abbreviations.</t>
    </r>
  </si>
  <si>
    <t>RMB</t>
  </si>
  <si>
    <t>Country</t>
  </si>
  <si>
    <t>Nature of turnover</t>
  </si>
  <si>
    <t>…</t>
  </si>
  <si>
    <t>Annex 1: abbreviations used in the tables</t>
  </si>
  <si>
    <t>AED</t>
  </si>
  <si>
    <t>Saudi riyal</t>
  </si>
  <si>
    <t>XEU</t>
  </si>
  <si>
    <t>European currency unit</t>
  </si>
  <si>
    <t>DEM</t>
  </si>
  <si>
    <t>Deutsche mark</t>
  </si>
  <si>
    <t>FRF</t>
  </si>
  <si>
    <t>French franc</t>
  </si>
  <si>
    <t>ITL</t>
  </si>
  <si>
    <t>Italian lira</t>
  </si>
  <si>
    <t>BEF</t>
  </si>
  <si>
    <t>Belgian franc</t>
  </si>
  <si>
    <t>ESP</t>
  </si>
  <si>
    <t>Spanish peseta</t>
  </si>
  <si>
    <t>FIM</t>
  </si>
  <si>
    <t>Finnish markka</t>
  </si>
  <si>
    <t>ATS</t>
  </si>
  <si>
    <t>Austrian schilling</t>
  </si>
  <si>
    <t>NLG</t>
  </si>
  <si>
    <t>Dutch guilder</t>
  </si>
  <si>
    <t>PTE</t>
  </si>
  <si>
    <t>Portuguese escudo</t>
  </si>
  <si>
    <t>euro</t>
  </si>
  <si>
    <t>pound sterling</t>
  </si>
  <si>
    <t>local currencies</t>
  </si>
  <si>
    <t>currencies of other reporting countries</t>
  </si>
  <si>
    <t>residual currencies</t>
  </si>
  <si>
    <t>renminbi; see CNY</t>
  </si>
  <si>
    <t>total</t>
  </si>
  <si>
    <t>financial institutions</t>
  </si>
  <si>
    <t>United Arab Emirates dirham</t>
  </si>
  <si>
    <t>Bulgarian lev</t>
  </si>
  <si>
    <t>Chinese yuan (renminbi)</t>
  </si>
  <si>
    <t>Hungarian forint</t>
  </si>
  <si>
    <t>Indonesian rupiah</t>
  </si>
  <si>
    <t>Israeli new shekel</t>
  </si>
  <si>
    <t>Japanese yen</t>
  </si>
  <si>
    <t>Korean won</t>
  </si>
  <si>
    <t>South African rand</t>
  </si>
  <si>
    <t>Thai baht</t>
  </si>
  <si>
    <t>Polish zloty</t>
  </si>
  <si>
    <t>Peruvian sol</t>
  </si>
  <si>
    <t>Over 7 days and up to 1 month</t>
  </si>
  <si>
    <t>Over 1 month and up to 3 months</t>
  </si>
  <si>
    <t>Over 3 months and up to 6 months</t>
  </si>
  <si>
    <t>Over 6 months</t>
  </si>
  <si>
    <t>OTH³</t>
  </si>
  <si>
    <t>RES⁴</t>
  </si>
  <si>
    <t>United Kingdom</t>
  </si>
  <si>
    <t>United States</t>
  </si>
  <si>
    <t>Singapore</t>
  </si>
  <si>
    <t>Hong Kong SAR</t>
  </si>
  <si>
    <t>Japan</t>
  </si>
  <si>
    <t>Switzerland</t>
  </si>
  <si>
    <t>France</t>
  </si>
  <si>
    <t>China</t>
  </si>
  <si>
    <t>Germany</t>
  </si>
  <si>
    <t>Australia</t>
  </si>
  <si>
    <t>Canada</t>
  </si>
  <si>
    <t>Netherlands</t>
  </si>
  <si>
    <t>Denmark</t>
  </si>
  <si>
    <t>Luxembourg</t>
  </si>
  <si>
    <t>Korea</t>
  </si>
  <si>
    <t>United Arab Emirates</t>
  </si>
  <si>
    <t>Spain</t>
  </si>
  <si>
    <t>India</t>
  </si>
  <si>
    <t>Sweden</t>
  </si>
  <si>
    <t>Belgium</t>
  </si>
  <si>
    <t>Norway</t>
  </si>
  <si>
    <t>Chinese Taipei</t>
  </si>
  <si>
    <t>South Africa</t>
  </si>
  <si>
    <t>Mexico</t>
  </si>
  <si>
    <t>Turkey</t>
  </si>
  <si>
    <t>Brazil</t>
  </si>
  <si>
    <t>Italy</t>
  </si>
  <si>
    <t>Austria</t>
  </si>
  <si>
    <t>Thailand</t>
  </si>
  <si>
    <t>Malaysia</t>
  </si>
  <si>
    <t>New Zealand</t>
  </si>
  <si>
    <t>Poland</t>
  </si>
  <si>
    <t>Chile</t>
  </si>
  <si>
    <t>Ireland</t>
  </si>
  <si>
    <t>Israel</t>
  </si>
  <si>
    <t>Indonesia</t>
  </si>
  <si>
    <t>Finland</t>
  </si>
  <si>
    <t>Saudi Arabia</t>
  </si>
  <si>
    <t>Colombia</t>
  </si>
  <si>
    <t>Hungary</t>
  </si>
  <si>
    <t>Philippines</t>
  </si>
  <si>
    <t>Romania</t>
  </si>
  <si>
    <t>Bulgaria</t>
  </si>
  <si>
    <t>Peru</t>
  </si>
  <si>
    <t>Bahrain</t>
  </si>
  <si>
    <t>Argentina</t>
  </si>
  <si>
    <t>Portugal</t>
  </si>
  <si>
    <t>Greece</t>
  </si>
  <si>
    <t>Slovakia</t>
  </si>
  <si>
    <t>Latvia</t>
  </si>
  <si>
    <t>Lithuania</t>
  </si>
  <si>
    <t>Table 6.1</t>
  </si>
  <si>
    <t>Table 6.2</t>
  </si>
  <si>
    <t>Table 6.3</t>
  </si>
  <si>
    <t>Table 6.4</t>
  </si>
  <si>
    <t>Table 7.1</t>
  </si>
  <si>
    <t>Table 7.2</t>
  </si>
  <si>
    <t>Table 7.3</t>
  </si>
  <si>
    <t>RES²</t>
  </si>
  <si>
    <t>Table 7.4</t>
  </si>
  <si>
    <t>Table 8.1</t>
  </si>
  <si>
    <t>Table 8.2</t>
  </si>
  <si>
    <t>Table 8.3</t>
  </si>
  <si>
    <t>Table 9.1</t>
  </si>
  <si>
    <t>Table 9.2</t>
  </si>
  <si>
    <t>Table 10.1</t>
  </si>
  <si>
    <t>Table 10.2</t>
  </si>
  <si>
    <t>With reporting local dealers</t>
  </si>
  <si>
    <t>With reporting dealers abroad</t>
  </si>
  <si>
    <t>With other financial institutions</t>
  </si>
  <si>
    <t>With non-financial customers</t>
  </si>
  <si>
    <t>Reporting dealers</t>
  </si>
  <si>
    <t>Other financial institutions</t>
  </si>
  <si>
    <t>Non-financial customers</t>
  </si>
  <si>
    <t>Local</t>
  </si>
  <si>
    <t>Cross-border</t>
  </si>
  <si>
    <t>Table 12</t>
  </si>
  <si>
    <t>Table 13</t>
  </si>
  <si>
    <t>Table 14</t>
  </si>
  <si>
    <t>Table 15</t>
  </si>
  <si>
    <t>Table 16</t>
  </si>
  <si>
    <t>Table 17</t>
  </si>
  <si>
    <t>Table 18</t>
  </si>
  <si>
    <t>1992</t>
  </si>
  <si>
    <t>1995</t>
  </si>
  <si>
    <t>1998</t>
  </si>
  <si>
    <t>2001</t>
  </si>
  <si>
    <t>2004</t>
  </si>
  <si>
    <t>2007</t>
  </si>
  <si>
    <t>2010</t>
  </si>
  <si>
    <t>2013</t>
  </si>
  <si>
    <t>2016</t>
  </si>
  <si>
    <t>Table 19</t>
  </si>
  <si>
    <t>Table 20</t>
  </si>
  <si>
    <t>Table 21</t>
  </si>
  <si>
    <t>Table 22</t>
  </si>
  <si>
    <t>Table 23</t>
  </si>
  <si>
    <t>Table 24</t>
  </si>
  <si>
    <t>Coverage, in per cent</t>
  </si>
  <si>
    <t>Banks covering 75%</t>
  </si>
  <si>
    <t>Number of participants</t>
  </si>
  <si>
    <t>Trading days</t>
  </si>
  <si>
    <t>April</t>
  </si>
  <si>
    <t>Preceding six months</t>
  </si>
  <si>
    <t>Annex 2: basic features of the April 2022 foreign exchange market survey</t>
  </si>
  <si>
    <t>One day</t>
  </si>
  <si>
    <t>XTD</t>
  </si>
  <si>
    <t>exchange traded derivatives</t>
  </si>
  <si>
    <t>principle trading firms</t>
  </si>
  <si>
    <t>CLS</t>
  </si>
  <si>
    <t xml:space="preserve">pairs of currenices eligible for CLS settlement </t>
  </si>
  <si>
    <t>Reported  "gross-gross" turnover²</t>
  </si>
  <si>
    <t>Czechia</t>
  </si>
  <si>
    <t>Over 1 day and up to 7 days</t>
  </si>
  <si>
    <r>
      <rPr>
        <vertAlign val="superscript"/>
        <sz val="7"/>
        <rFont val="Segoe UI"/>
        <family val="2"/>
      </rPr>
      <t xml:space="preserve">1 </t>
    </r>
    <r>
      <rPr>
        <sz val="7"/>
        <rFont val="Segoe UI"/>
        <family val="2"/>
      </rPr>
      <t xml:space="preserve">Spot transactions, outright forwards, foreign exchange swaps, currency swaps, options and other products. Data may differ slightly from national survey data owing to differences in aggregation procedures and rounding.   </t>
    </r>
    <r>
      <rPr>
        <vertAlign val="superscript"/>
        <sz val="7"/>
        <rFont val="Segoe UI"/>
        <family val="2"/>
      </rPr>
      <t xml:space="preserve">2 </t>
    </r>
    <r>
      <rPr>
        <sz val="7"/>
        <rFont val="Segoe UI"/>
        <family val="2"/>
      </rPr>
      <t xml:space="preserve">Not adjusted for inter-dealer double-counting (ie “gross-gross” basis).   </t>
    </r>
    <r>
      <rPr>
        <vertAlign val="superscript"/>
        <sz val="7"/>
        <rFont val="Segoe UI"/>
        <family val="2"/>
      </rPr>
      <t xml:space="preserve">3 </t>
    </r>
    <r>
      <rPr>
        <sz val="7"/>
        <rFont val="Segoe UI"/>
        <family val="2"/>
      </rPr>
      <t xml:space="preserve">Adjusted for local inter-dealer double-counting (ie “net-gross” basis). Excludes derivatives reported as "other instruments".   </t>
    </r>
    <r>
      <rPr>
        <vertAlign val="superscript"/>
        <sz val="7"/>
        <rFont val="Segoe UI"/>
        <family val="2"/>
      </rPr>
      <t>4</t>
    </r>
    <r>
      <rPr>
        <sz val="7"/>
        <rFont val="Segoe UI"/>
        <family val="2"/>
      </rPr>
      <t xml:space="preserve"> Adjusted for local and cross-border inter-dealer double-counting (ie “net-net” basis). Excludes derivatvies reported as "other products".</t>
    </r>
  </si>
  <si>
    <t>Table 11</t>
  </si>
  <si>
    <t>2019*</t>
  </si>
  <si>
    <r>
      <t>1</t>
    </r>
    <r>
      <rPr>
        <sz val="7"/>
        <rFont val="Segoe UI"/>
        <family val="2"/>
      </rPr>
      <t xml:space="preserve"> Spot transactions, outright forwards, foreign exchange swaps, currency swaps, options and other products. Adjusted for local inter-dealer double-counting. Data may differ slightly from national survey data owing to differences in aggregation procedures and rounding. See annex for abbreviations.   </t>
    </r>
    <r>
      <rPr>
        <vertAlign val="superscript"/>
        <sz val="7"/>
        <rFont val="Segoe UI"/>
        <family val="2"/>
      </rPr>
      <t>2</t>
    </r>
    <r>
      <rPr>
        <sz val="7"/>
        <rFont val="Segoe UI"/>
        <family val="2"/>
      </rPr>
      <t xml:space="preserve"> Because two currencies are involved in each transaction, the sum of transactions in individual currencies comes to twice the total reported turnover.</t>
    </r>
    <r>
      <rPr>
        <vertAlign val="superscript"/>
        <sz val="7"/>
        <rFont val="Segoe UI"/>
        <family val="2"/>
      </rPr>
      <t xml:space="preserve">. </t>
    </r>
    <r>
      <rPr>
        <sz val="7"/>
        <rFont val="Segoe UI"/>
        <family val="2"/>
      </rPr>
      <t>In this and all other tables by country the United Arab Emirates in 2022 include the Dubai International Financial Centre data.</t>
    </r>
  </si>
  <si>
    <t>Summary table</t>
  </si>
  <si>
    <t>Spot transactions</t>
  </si>
  <si>
    <t>FX options</t>
  </si>
  <si>
    <t>Other products</t>
  </si>
  <si>
    <t>Other currencies</t>
  </si>
  <si>
    <t>local</t>
  </si>
  <si>
    <t>cross-border</t>
  </si>
  <si>
    <t>non-reporting banks</t>
  </si>
  <si>
    <t>institutional investors</t>
  </si>
  <si>
    <t>hedge funds and PTFs</t>
  </si>
  <si>
    <t>official sector</t>
  </si>
  <si>
    <t>other</t>
  </si>
  <si>
    <t>undistributed</t>
  </si>
  <si>
    <t>Voice direct</t>
  </si>
  <si>
    <t>Voice indirect</t>
  </si>
  <si>
    <t>Electronic direct</t>
  </si>
  <si>
    <t>Electronic indirect</t>
  </si>
  <si>
    <t>Undistributed</t>
  </si>
  <si>
    <t>Other countries</t>
  </si>
  <si>
    <t>Table 1</t>
  </si>
  <si>
    <t>official sector FI</t>
  </si>
  <si>
    <t>others</t>
  </si>
  <si>
    <t>Seven days or less</t>
  </si>
  <si>
    <t>Up to seven days</t>
  </si>
  <si>
    <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2</t>
    </r>
    <r>
      <rPr>
        <sz val="7"/>
        <rFont val="Segoe UI"/>
        <family val="2"/>
      </rPr>
      <t xml:space="preserve"> Because two currencies are involved in each transaction, the sum of transactions in individual currencies comes to twice the total reported turnover.</t>
    </r>
  </si>
  <si>
    <t>Table 2.1</t>
  </si>
  <si>
    <t>Table 2.2</t>
  </si>
  <si>
    <t>Table 2.3</t>
  </si>
  <si>
    <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2</t>
    </r>
    <r>
      <rPr>
        <sz val="7"/>
        <rFont val="Segoe UI"/>
        <family val="2"/>
      </rPr>
      <t xml:space="preserve"> Because two currencies are involved in each transaction, the sum of transactions in individual currencies comes to twice the total reported turnover.   </t>
    </r>
    <r>
      <rPr>
        <vertAlign val="superscript"/>
        <sz val="7"/>
        <rFont val="Segoe UI"/>
        <family val="2"/>
      </rPr>
      <t>3</t>
    </r>
    <r>
      <rPr>
        <sz val="7"/>
        <rFont val="Segoe UI"/>
        <family val="2"/>
      </rPr>
      <t xml:space="preserve"> Includes all participating countries’ currencies other than the ones listed.   </t>
    </r>
    <r>
      <rPr>
        <vertAlign val="superscript"/>
        <sz val="7"/>
        <rFont val="Segoe UI"/>
        <family val="2"/>
      </rPr>
      <t>4</t>
    </r>
    <r>
      <rPr>
        <sz val="7"/>
        <rFont val="Segoe UI"/>
        <family val="2"/>
      </rPr>
      <t xml:space="preserve"> Difference between total and listed components. </t>
    </r>
  </si>
  <si>
    <t>Table 2.4</t>
  </si>
  <si>
    <t>Table 2.5</t>
  </si>
  <si>
    <t>Table 2.6</t>
  </si>
  <si>
    <t>Table 2.7</t>
  </si>
  <si>
    <t>Table 2.8</t>
  </si>
  <si>
    <t>Total options</t>
  </si>
  <si>
    <t>Total FX  contracts</t>
  </si>
  <si>
    <t>Table 2.9</t>
  </si>
  <si>
    <t>Table 2.10</t>
  </si>
  <si>
    <t>Table 2.11</t>
  </si>
  <si>
    <t>Table 2.12</t>
  </si>
  <si>
    <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
    </r>
  </si>
  <si>
    <t>Table 3.1</t>
  </si>
  <si>
    <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t>
    </r>
  </si>
  <si>
    <t>Table 3.2</t>
  </si>
  <si>
    <t>Table 3.3</t>
  </si>
  <si>
    <t>OTH²</t>
  </si>
  <si>
    <t>RES³</t>
  </si>
  <si>
    <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2</t>
    </r>
    <r>
      <rPr>
        <sz val="7"/>
        <rFont val="Segoe UI"/>
        <family val="2"/>
      </rPr>
      <t xml:space="preserve"> Includes all participating countries’ currencies other than the ones listed.   </t>
    </r>
    <r>
      <rPr>
        <vertAlign val="superscript"/>
        <sz val="7"/>
        <rFont val="Segoe UI"/>
        <family val="2"/>
      </rPr>
      <t>3</t>
    </r>
    <r>
      <rPr>
        <sz val="7"/>
        <rFont val="Segoe UI"/>
        <family val="2"/>
      </rPr>
      <t xml:space="preserve"> Difference between total and listed components. </t>
    </r>
  </si>
  <si>
    <t>Table 3.4</t>
  </si>
  <si>
    <t>Table 3.5</t>
  </si>
  <si>
    <t>Table 3.6</t>
  </si>
  <si>
    <t>Table 3.7</t>
  </si>
  <si>
    <t>Table 3.8</t>
  </si>
  <si>
    <t>Table 3.9</t>
  </si>
  <si>
    <t>Table 3.10</t>
  </si>
  <si>
    <t>Table 3.11</t>
  </si>
  <si>
    <t>Table 3.12</t>
  </si>
  <si>
    <r>
      <rPr>
        <vertAlign val="superscript"/>
        <sz val="7"/>
        <rFont val="Segoe UI"/>
        <family val="2"/>
      </rP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
    </r>
  </si>
  <si>
    <t>Table 4.1</t>
  </si>
  <si>
    <r>
      <rPr>
        <vertAlign val="superscript"/>
        <sz val="7"/>
        <rFont val="Segoe UI"/>
        <family val="2"/>
      </rP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t>
    </r>
  </si>
  <si>
    <t>Table 4.2</t>
  </si>
  <si>
    <r>
      <rPr>
        <vertAlign val="superscript"/>
        <sz val="7"/>
        <rFont val="Segoe UI"/>
        <family val="2"/>
      </rP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2</t>
    </r>
    <r>
      <rPr>
        <sz val="7"/>
        <rFont val="Segoe UI"/>
        <family val="2"/>
      </rPr>
      <t xml:space="preserve"> Includes all participating countries’ currencies other than the ones listed.   </t>
    </r>
    <r>
      <rPr>
        <vertAlign val="superscript"/>
        <sz val="7"/>
        <rFont val="Segoe UI"/>
        <family val="2"/>
      </rPr>
      <t>3</t>
    </r>
    <r>
      <rPr>
        <sz val="7"/>
        <rFont val="Segoe UI"/>
        <family val="2"/>
      </rPr>
      <t xml:space="preserve"> Difference between total and listed components. </t>
    </r>
  </si>
  <si>
    <t>Table 4.3</t>
  </si>
  <si>
    <t>Table 4.4</t>
  </si>
  <si>
    <t>Table 4.5</t>
  </si>
  <si>
    <t>Table 4.6</t>
  </si>
  <si>
    <r>
      <rPr>
        <vertAlign val="superscript"/>
        <sz val="7"/>
        <rFont val="Segoe UI"/>
        <family val="2"/>
      </rP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t>
    </r>
    <r>
      <rPr>
        <vertAlign val="superscript"/>
        <sz val="7"/>
        <rFont val="Segoe UI"/>
        <family val="2"/>
      </rPr>
      <t/>
    </r>
  </si>
  <si>
    <t>Table 4.7</t>
  </si>
  <si>
    <t>Table 4.8</t>
  </si>
  <si>
    <t>Table 4.9</t>
  </si>
  <si>
    <t>Table 5.1</t>
  </si>
  <si>
    <r>
      <rPr>
        <vertAlign val="superscript"/>
        <sz val="7"/>
        <rFont val="Segoe UI"/>
        <family val="2"/>
      </rP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2</t>
    </r>
    <r>
      <rPr>
        <sz val="7"/>
        <rFont val="Segoe UI"/>
        <family val="2"/>
      </rPr>
      <t xml:space="preserve"> Includes all participating countries’ currencies other than the ones listed.   </t>
    </r>
    <r>
      <rPr>
        <vertAlign val="superscript"/>
        <sz val="7"/>
        <rFont val="Segoe UI"/>
        <family val="2"/>
      </rPr>
      <t>3</t>
    </r>
    <r>
      <rPr>
        <sz val="7"/>
        <rFont val="Segoe UI"/>
        <family val="2"/>
      </rPr>
      <t xml:space="preserve"> Difference between total and listed components.</t>
    </r>
  </si>
  <si>
    <t>Table 5.2</t>
  </si>
  <si>
    <t>Table 5.3</t>
  </si>
  <si>
    <t>Table 5.4</t>
  </si>
  <si>
    <t>Table 5.5</t>
  </si>
  <si>
    <t>Table 5.6</t>
  </si>
  <si>
    <t>Currency</t>
  </si>
  <si>
    <t>Amount</t>
  </si>
  <si>
    <t>%</t>
  </si>
  <si>
    <t>Other</t>
  </si>
  <si>
    <r>
      <rPr>
        <vertAlign val="superscript"/>
        <sz val="7"/>
        <rFont val="Segoe UI"/>
        <family val="2"/>
      </rPr>
      <t>1</t>
    </r>
    <r>
      <rPr>
        <sz val="7"/>
        <rFont val="Segoe UI"/>
        <family val="2"/>
      </rPr>
      <t xml:space="preserve"> Because two currencies are involved in each transaction, the sum of the percentage shares of individual currencies totals 200% instead of 100%. Adjusted for local and cross-border inter-dealer double-counting (ie “net-net” basis). Turnover for years prior to 2013 may be underestimated owing to incomplete reporting in previous surveys. Methodological changes in the 2013 survey ensured more complete coverage of activity in emerging market and other currencies. See annex for abbreviations.</t>
    </r>
  </si>
  <si>
    <t>Table 25.1</t>
  </si>
  <si>
    <t>OTC turnover</t>
  </si>
  <si>
    <t>Table 25.2</t>
  </si>
  <si>
    <t>Back-to-back trades</t>
  </si>
  <si>
    <t>Compression trades</t>
  </si>
  <si>
    <r>
      <rPr>
        <vertAlign val="superscript"/>
        <sz val="7"/>
        <rFont val="Segoe UI"/>
        <family val="2"/>
      </rPr>
      <t xml:space="preserve">1 </t>
    </r>
    <r>
      <rPr>
        <sz val="7"/>
        <rFont val="Segoe UI"/>
        <family val="2"/>
      </rPr>
      <t xml:space="preserve">Spot transactions, outright forwards, foreign exchange swaps, currency swaps, options and other products. Data may differ slightly from national survey data owing to differences in aggregation procedures and rounding.   </t>
    </r>
    <r>
      <rPr>
        <vertAlign val="superscript"/>
        <sz val="7"/>
        <rFont val="Segoe UI"/>
        <family val="2"/>
      </rPr>
      <t xml:space="preserve">2 </t>
    </r>
    <r>
      <rPr>
        <sz val="7"/>
        <rFont val="Segoe UI"/>
        <family val="2"/>
      </rPr>
      <t xml:space="preserve">Not adjusted for inter-dealer double-counting (ie “gross-gross” basis).   </t>
    </r>
    <r>
      <rPr>
        <vertAlign val="superscript"/>
        <sz val="7"/>
        <rFont val="Segoe UI"/>
        <family val="2"/>
      </rPr>
      <t xml:space="preserve">3 </t>
    </r>
    <r>
      <rPr>
        <sz val="7"/>
        <rFont val="Segoe UI"/>
        <family val="2"/>
      </rPr>
      <t xml:space="preserve">Estimated by the BIS for local inter-dealer double-counting (ie “net-gross” basis) using the instrument's reported allocation by counterparty.  </t>
    </r>
  </si>
  <si>
    <r>
      <t xml:space="preserve">1 </t>
    </r>
    <r>
      <rPr>
        <sz val="7"/>
        <rFont val="Segoe UI"/>
        <family val="2"/>
      </rPr>
      <t xml:space="preserve">Spot transactions, outright forwards, foreign exchange swaps, currency swaps, options and other products.  Adjusted for local inter-dealer double-counting (ie “net-gross” basis). Data may differ slightly from national survey data owing to differences in aggregation procedures and rounding. The data for the Netherlands are not fully comparable over time due to reporting improvements in 2013. The 2019 data for Switzerland are not fully comparable with past periods due to reporting improvements in 2019. The United Arab Emirates in 2022 include the Dubai International Financial Centre data.   </t>
    </r>
    <r>
      <rPr>
        <vertAlign val="superscript"/>
        <sz val="7"/>
        <rFont val="Segoe UI"/>
        <family val="2"/>
      </rPr>
      <t xml:space="preserve"> </t>
    </r>
    <r>
      <rPr>
        <sz val="7"/>
        <rFont val="Segoe UI"/>
        <family val="2"/>
      </rPr>
      <t>*  Revised data.</t>
    </r>
  </si>
  <si>
    <t>OTC foreign exchange turnover by instrument, counterparty and currency</t>
  </si>
  <si>
    <t>OTC foreign exchange turnover by country and currency</t>
  </si>
  <si>
    <t>OTC foreign exchange turnover by country and counterparty</t>
  </si>
  <si>
    <t>OTC foreign exchange turnover by country and maturity</t>
  </si>
  <si>
    <t>to other customers</t>
  </si>
  <si>
    <t xml:space="preserve">Detailed tables </t>
  </si>
  <si>
    <t>By instrument, currency, counterparty and country</t>
  </si>
  <si>
    <t xml:space="preserve">Summary </t>
  </si>
  <si>
    <t xml:space="preserve">By instrument, counterparty and currency
</t>
  </si>
  <si>
    <t>Table 2</t>
  </si>
  <si>
    <t>Turnover by currency</t>
  </si>
  <si>
    <t xml:space="preserve">By country and currency
</t>
  </si>
  <si>
    <t>Table 3</t>
  </si>
  <si>
    <t>By country and counterparty</t>
  </si>
  <si>
    <t>Table 4</t>
  </si>
  <si>
    <t>Table 5</t>
  </si>
  <si>
    <t>Table 6</t>
  </si>
  <si>
    <t>Table 7</t>
  </si>
  <si>
    <t>Table 8</t>
  </si>
  <si>
    <t>Options</t>
  </si>
  <si>
    <t>Intertemporal comparison, by country</t>
  </si>
  <si>
    <t>Table 9</t>
  </si>
  <si>
    <t>Table 10</t>
  </si>
  <si>
    <t>Annex</t>
  </si>
  <si>
    <t>Abbreviations used in the tables</t>
  </si>
  <si>
    <t>Conventions used in the tables</t>
  </si>
  <si>
    <t>0 = Value close to zero.</t>
  </si>
  <si>
    <t>... = Reported to be nil, not reported, not shown for reasons of confidentiality, not
        meaningful or not applicable.</t>
  </si>
  <si>
    <t>Owing to rounding and incomplete reporting of various breakdowns, the component items do not always sum to the total for the category in question.</t>
  </si>
  <si>
    <t>“Gross” refers to data for which no adjustment has been made for estimated double_x0002_counting; “net-gross” refers to data for which adjustments have been made for estimated local double-counting; and “net-net”, or “net”, refers to data adjusted for both local and cross-border double-counting.</t>
  </si>
  <si>
    <t>2022 Triennial Central Bank Survey</t>
  </si>
  <si>
    <t>Specified currency against all other currencies</t>
  </si>
  <si>
    <t>US dollar against individual currencies</t>
  </si>
  <si>
    <t>Euro against individual currencies</t>
  </si>
  <si>
    <t>Yen against individual currencies</t>
  </si>
  <si>
    <t>Domestic currency against individual currencies</t>
  </si>
  <si>
    <t>By country and maturity</t>
  </si>
  <si>
    <t>Intertemporal comparison, by currency</t>
  </si>
  <si>
    <t>Table 25</t>
  </si>
  <si>
    <t>Annex 1</t>
  </si>
  <si>
    <t>Annex 2</t>
  </si>
  <si>
    <t>Basic features of the foreign exchange turnover survey</t>
  </si>
  <si>
    <t>OTC foreign exchange market turnover in April 2022</t>
  </si>
  <si>
    <r>
      <t>to NBEMM</t>
    </r>
    <r>
      <rPr>
        <vertAlign val="superscript"/>
        <sz val="8"/>
        <rFont val="Segoe UI"/>
        <family val="2"/>
      </rPr>
      <t>3</t>
    </r>
  </si>
  <si>
    <t xml:space="preserve"> Czechia</t>
  </si>
  <si>
    <t>Total reported transactions in all currencies</t>
  </si>
  <si>
    <t xml:space="preserve"> Argentina</t>
  </si>
  <si>
    <t xml:space="preserve"> Australia</t>
  </si>
  <si>
    <t xml:space="preserve"> Austria</t>
  </si>
  <si>
    <t xml:space="preserve"> Bahrain</t>
  </si>
  <si>
    <t xml:space="preserve"> Belgium</t>
  </si>
  <si>
    <t xml:space="preserve"> Brazil</t>
  </si>
  <si>
    <t xml:space="preserve"> Bulgaria</t>
  </si>
  <si>
    <t xml:space="preserve"> Canada</t>
  </si>
  <si>
    <t xml:space="preserve"> Chile</t>
  </si>
  <si>
    <t xml:space="preserve"> China</t>
  </si>
  <si>
    <t xml:space="preserve"> Chinese Taipei</t>
  </si>
  <si>
    <t xml:space="preserve"> Colombia</t>
  </si>
  <si>
    <t xml:space="preserve"> Denmark</t>
  </si>
  <si>
    <t xml:space="preserve"> Finland</t>
  </si>
  <si>
    <t xml:space="preserve"> France</t>
  </si>
  <si>
    <t xml:space="preserve"> Germany</t>
  </si>
  <si>
    <t xml:space="preserve"> Greece</t>
  </si>
  <si>
    <t xml:space="preserve"> Hong Kong SAR</t>
  </si>
  <si>
    <t xml:space="preserve"> Hungary</t>
  </si>
  <si>
    <t xml:space="preserve"> India</t>
  </si>
  <si>
    <t xml:space="preserve"> Indonesia</t>
  </si>
  <si>
    <t xml:space="preserve"> Ireland</t>
  </si>
  <si>
    <t xml:space="preserve"> Israel</t>
  </si>
  <si>
    <t xml:space="preserve"> Italy</t>
  </si>
  <si>
    <t xml:space="preserve"> Japan</t>
  </si>
  <si>
    <t xml:space="preserve"> Korea</t>
  </si>
  <si>
    <t xml:space="preserve"> Latvia</t>
  </si>
  <si>
    <t xml:space="preserve"> Lithuania</t>
  </si>
  <si>
    <t xml:space="preserve"> Luxembourg</t>
  </si>
  <si>
    <t xml:space="preserve"> Malaysia</t>
  </si>
  <si>
    <t xml:space="preserve"> Mexico</t>
  </si>
  <si>
    <t xml:space="preserve"> Netherlands</t>
  </si>
  <si>
    <t xml:space="preserve"> New Zealand</t>
  </si>
  <si>
    <t xml:space="preserve"> Norway</t>
  </si>
  <si>
    <t xml:space="preserve"> Peru</t>
  </si>
  <si>
    <t xml:space="preserve"> Philippines</t>
  </si>
  <si>
    <t xml:space="preserve"> Poland</t>
  </si>
  <si>
    <t xml:space="preserve"> Portugal</t>
  </si>
  <si>
    <t xml:space="preserve"> Romania</t>
  </si>
  <si>
    <t xml:space="preserve"> Saudi Arabia</t>
  </si>
  <si>
    <t xml:space="preserve"> Singapore</t>
  </si>
  <si>
    <t xml:space="preserve"> Slovakia</t>
  </si>
  <si>
    <t xml:space="preserve"> South Africa</t>
  </si>
  <si>
    <t xml:space="preserve"> Spain</t>
  </si>
  <si>
    <t xml:space="preserve"> Sweden</t>
  </si>
  <si>
    <t xml:space="preserve"> Switzerland</t>
  </si>
  <si>
    <t xml:space="preserve"> Thailand</t>
  </si>
  <si>
    <t xml:space="preserve"> Turkey</t>
  </si>
  <si>
    <t xml:space="preserve"> United Arab Emirates</t>
  </si>
  <si>
    <t xml:space="preserve"> United Kingdom</t>
  </si>
  <si>
    <t xml:space="preserve"> United States</t>
  </si>
  <si>
    <t>OTC foreign exchange turnover by country</t>
  </si>
  <si>
    <t xml:space="preserve"> Total</t>
  </si>
  <si>
    <t>OTC foreign exchange turnover by currency</t>
  </si>
  <si>
    <r>
      <rPr>
        <vertAlign val="superscript"/>
        <sz val="7"/>
        <rFont val="Segoe UI"/>
        <family val="2"/>
      </rPr>
      <t>1</t>
    </r>
    <r>
      <rPr>
        <sz val="7"/>
        <rFont val="Segoe UI"/>
        <family val="2"/>
      </rPr>
      <t xml:space="preserve"> Because two currencies are involved in each transaction, the sum of the percentage shares of individual currencies totals 200% instead of 100%. Adjusted for local and cross-border inter-dealer double-counting (ie “net-net” basis). Turnover for years prior to 2013 may be underestimated owing to incomplete reporting in previous surveys. Methodological changes in the 2013 survey ensured more complete coverage of activity in emerging market and other currencies. See annex for abbreviations.    </t>
    </r>
    <r>
      <rPr>
        <vertAlign val="superscript"/>
        <sz val="7"/>
        <rFont val="Segoe UI"/>
        <family val="2"/>
      </rPr>
      <t xml:space="preserve">2  </t>
    </r>
    <r>
      <rPr>
        <sz val="7"/>
        <rFont val="Segoe UI"/>
        <family val="2"/>
      </rPr>
      <t>Exchange traded derivatives. See seperate BIS statistics.    *  Revised data.</t>
    </r>
  </si>
  <si>
    <t>Prime brokered</t>
  </si>
  <si>
    <t>Retail-driven</t>
  </si>
  <si>
    <t>Related party trades</t>
  </si>
  <si>
    <r>
      <t>Specified currency against all other currencies</t>
    </r>
    <r>
      <rPr>
        <vertAlign val="superscript"/>
        <sz val="8.5"/>
        <rFont val="Segoe UI"/>
        <family val="2"/>
      </rPr>
      <t>2</t>
    </r>
  </si>
  <si>
    <t>Daily averages in April 2022 in millions of US dollars</t>
  </si>
  <si>
    <r>
      <t>Total, "net-net" basis</t>
    </r>
    <r>
      <rPr>
        <vertAlign val="superscript"/>
        <sz val="8"/>
        <rFont val="Segoe UI"/>
        <family val="2"/>
      </rPr>
      <t>1,2</t>
    </r>
  </si>
  <si>
    <t>By currency</t>
  </si>
  <si>
    <t>By counterparty</t>
  </si>
  <si>
    <t>Of which items</t>
  </si>
  <si>
    <t>With reporting dealers</t>
  </si>
  <si>
    <t xml:space="preserve">OTC foreign exchange turnover by instrument, currency, counterparty and country
</t>
  </si>
  <si>
    <r>
      <t>1</t>
    </r>
    <r>
      <rPr>
        <sz val="7"/>
        <rFont val="Segoe UI"/>
        <family val="2"/>
      </rPr>
      <t xml:space="preserve"> Adjusted for local and cross-border inter-dealer double-counting. Due to incomplete reporting, the maturity breakdown does not always sum to totals. Due to incomplete counterparty breakdown, components do not always sum to totals. See annex for abbreviations.   </t>
    </r>
    <r>
      <rPr>
        <vertAlign val="superscript"/>
        <sz val="7"/>
        <rFont val="Segoe UI"/>
        <family val="2"/>
      </rPr>
      <t>2</t>
    </r>
    <r>
      <rPr>
        <sz val="7"/>
        <rFont val="Segoe UI"/>
        <family val="2"/>
      </rPr>
      <t xml:space="preserve"> Because two currencies are involved in each transaction, the sum of transactions in individual currencies comes to twice the total reported turnover.            </t>
    </r>
    <r>
      <rPr>
        <vertAlign val="superscript"/>
        <sz val="7"/>
        <rFont val="Segoe UI"/>
        <family val="2"/>
      </rPr>
      <t>3</t>
    </r>
    <r>
      <rPr>
        <sz val="7"/>
        <rFont val="Segoe UI"/>
        <family val="2"/>
      </rPr>
      <t xml:space="preserve"> Includes all participating countries’ currencies other than the ones listed.   </t>
    </r>
    <r>
      <rPr>
        <vertAlign val="superscript"/>
        <sz val="7"/>
        <rFont val="Segoe UI"/>
        <family val="2"/>
      </rPr>
      <t>4</t>
    </r>
    <r>
      <rPr>
        <sz val="7"/>
        <rFont val="Segoe UI"/>
        <family val="2"/>
      </rPr>
      <t xml:space="preserve"> Difference between total and listed components. </t>
    </r>
  </si>
  <si>
    <r>
      <t>Country aggregates "net-gross" turnover</t>
    </r>
    <r>
      <rPr>
        <vertAlign val="superscript"/>
        <sz val="8.5"/>
        <rFont val="Segoe UI"/>
        <family val="2"/>
      </rPr>
      <t>3</t>
    </r>
  </si>
  <si>
    <r>
      <t>Contribution to global "net-net" turnover</t>
    </r>
    <r>
      <rPr>
        <vertAlign val="superscript"/>
        <sz val="8.5"/>
        <rFont val="Segoe UI"/>
        <family val="2"/>
      </rPr>
      <t>4</t>
    </r>
  </si>
  <si>
    <r>
      <t>Memo: XTD turnover</t>
    </r>
    <r>
      <rPr>
        <vertAlign val="superscript"/>
        <sz val="8.5"/>
        <rFont val="Segoe UI"/>
        <family val="2"/>
      </rPr>
      <t>2</t>
    </r>
  </si>
  <si>
    <t>Table 11.2</t>
  </si>
  <si>
    <t>Table 11.1</t>
  </si>
  <si>
    <t>US dollar against:</t>
  </si>
  <si>
    <t>Euro against:</t>
  </si>
  <si>
    <t>Yen against:</t>
  </si>
  <si>
    <t>Local currency against:</t>
  </si>
  <si>
    <r>
      <t xml:space="preserve">1 </t>
    </r>
    <r>
      <rPr>
        <sz val="7"/>
        <rFont val="Segoe UI"/>
        <family val="2"/>
      </rPr>
      <t xml:space="preserve">Adjusted for local and cross-border inter-dealer double-counting. See annex for abbreviations.  </t>
    </r>
    <r>
      <rPr>
        <vertAlign val="superscript"/>
        <sz val="7"/>
        <rFont val="Segoe UI"/>
        <family val="2"/>
      </rPr>
      <t xml:space="preserve">2  </t>
    </r>
    <r>
      <rPr>
        <sz val="7"/>
        <rFont val="Segoe UI"/>
        <family val="2"/>
      </rPr>
      <t xml:space="preserve">Total includes tha category "other products", which is not shown in this table.  </t>
    </r>
    <r>
      <rPr>
        <vertAlign val="superscript"/>
        <sz val="7"/>
        <rFont val="Segoe UI"/>
        <family val="2"/>
      </rPr>
      <t>3</t>
    </r>
    <r>
      <rPr>
        <sz val="7"/>
        <rFont val="Segoe UI"/>
        <family val="2"/>
      </rPr>
      <t xml:space="preserve">  Adjusted for local inter-dealer double-counting but not for cross-border inter-dealer double-counting.</t>
    </r>
  </si>
  <si>
    <r>
      <t>By country, "net-gross" basis</t>
    </r>
    <r>
      <rPr>
        <vertAlign val="superscript"/>
        <sz val="8"/>
        <rFont val="Segoe UI"/>
        <family val="2"/>
      </rPr>
      <t>3</t>
    </r>
  </si>
  <si>
    <t>O/w prime brokered</t>
  </si>
  <si>
    <t>O/w retail-driven</t>
  </si>
  <si>
    <t>O/w non-deliverable forwards</t>
  </si>
  <si>
    <t>O/w related party trades</t>
  </si>
  <si>
    <r>
      <t xml:space="preserve">1 </t>
    </r>
    <r>
      <rPr>
        <sz val="7"/>
        <rFont val="Segoe UI"/>
        <family val="2"/>
      </rPr>
      <t xml:space="preserve">Adjusted for local inter-dealer double-counting (ie “net-gross” basis). Data may differ slightly from national survey data owing to differences in aggregation procedures and rounding. The data for the Netherlands are not fully comparable over time due to reporting improvements in 2013. The 2019 data for Switzerland are not fully comparable with past periods due to reporting improvements in 2019. The United Arab Emirates in 2022 include the Dubai International Financial Centre data.   </t>
    </r>
    <r>
      <rPr>
        <vertAlign val="superscript"/>
        <sz val="7"/>
        <rFont val="Segoe UI"/>
        <family val="2"/>
      </rPr>
      <t xml:space="preserve"> </t>
    </r>
    <r>
      <rPr>
        <sz val="7"/>
        <rFont val="Segoe UI"/>
        <family val="2"/>
      </rPr>
      <t>*  Revised data.</t>
    </r>
  </si>
  <si>
    <t>Voice</t>
  </si>
  <si>
    <t>Electronic</t>
  </si>
  <si>
    <t>Unallocated</t>
  </si>
  <si>
    <t>Direct</t>
  </si>
  <si>
    <t>Indirect</t>
  </si>
  <si>
    <t>Single-bank proprietary trading system</t>
  </si>
  <si>
    <t>Anonymous venues</t>
  </si>
  <si>
    <t>Disclosed venues</t>
  </si>
  <si>
    <t>Table 26</t>
  </si>
  <si>
    <t>All counteparties</t>
  </si>
  <si>
    <t>CLS currency pairs</t>
  </si>
  <si>
    <t>Settled with two payments</t>
  </si>
  <si>
    <t>Settled with four payments</t>
  </si>
  <si>
    <t>Via CLS</t>
  </si>
  <si>
    <t>Via other PvP</t>
  </si>
  <si>
    <t>Table 27</t>
  </si>
  <si>
    <r>
      <t xml:space="preserve">1 </t>
    </r>
    <r>
      <rPr>
        <sz val="7"/>
        <rFont val="Segoe UI"/>
        <family val="2"/>
      </rPr>
      <t xml:space="preserve">Data may differ slightly from national survey data owing to differences in aggregation procedures and rounding. Adjusted for local and cross-border inter-dealer double-counting (ie “net-net” basis). Due to incomplete allocation by execution method, components may not sum to the aggregates published in the other tables. </t>
    </r>
  </si>
  <si>
    <t>Settlement of OTC foreign exchange turnover</t>
  </si>
  <si>
    <t>OTC foreign exchange turnover by execution method</t>
  </si>
  <si>
    <t>Table 28.1</t>
  </si>
  <si>
    <t>Table 28.2</t>
  </si>
  <si>
    <t>Table 28.3</t>
  </si>
  <si>
    <t>Table 28.4</t>
  </si>
  <si>
    <t>Settlement of OTC foreign exchange turnover, all counterparties</t>
  </si>
  <si>
    <t>Settlement of OTC foreign exchange turnover, reporting dealers</t>
  </si>
  <si>
    <t>Settlement of OTC foreign exchange turnover, other financial institutions</t>
  </si>
  <si>
    <t>Settlement of OTC foreign exchange turnover, non-financial customers</t>
  </si>
  <si>
    <t>By execution method</t>
  </si>
  <si>
    <t>etfunctions&gt;0&lt;/drillmembersbeforesetfunctions&gt;&lt;drillhierarchyreversed&gt;0&lt;/drillhierarchyreversed&gt;&lt;singlememonfilt&gt;0&lt;/singlememonfilt&gt;&lt;memberproperties noatat="1" /&gt;&lt;/dimension&gt;&lt;dimension&gt;&lt;uniquename&gt;[11 Maturity].[L1 Order]&lt;/uniquename&gt;&lt;FeedInToFilters&gt;0&lt;/FeedInToFilters&gt;&lt;filterafterdrill&gt;0&lt;/filterafterdrill&gt;&lt;visible&gt;1&lt;/visible&gt;&lt;nonempty&gt;0&lt;/nonempty&gt;&lt;drillandreplacemembers&gt;&lt;memberset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/&gt;&lt;/dimension&gt;&lt;dimension&gt;&lt;uniquename&gt;[07 Location of Counterparty].[07 Location of Underlying Equity Issuer]&lt;/uniquename&gt;&lt;FeedInToFilters&gt;0&lt;/FeedInToFilters&gt;&lt;filterafterdrill&gt;0&lt;/filterafterdrill&gt;&lt;visible&gt;1&lt;/visible&gt;&lt;nonempty&gt;0&lt;/nonempty&gt;&lt;drillandreplacemembers&gt;&lt;memberset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/&gt;&lt;/dimension&gt;&lt;dimension&gt;&lt;uniquename&gt;[13 Execution Method].[L1]&lt;/uniquename&gt;&lt;FeedInToFilters&gt;0&lt;/FeedInToFilters&gt;&lt;filterafterdrill&gt;0&lt;/filterafterdrill&gt;&lt;visible&gt;1&lt;/visible&gt;&lt;nonempty&gt;0&lt;/nonempty&gt;&lt;drillandreplacemembers&gt;&lt;memberset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/&gt;&lt;/dimension&gt;&lt;dimension&gt;&lt;uniquename&gt;[05 Reporting Organization].[05 Reporting Organization - Simple]&lt;/uniquename&gt;&lt;FeedInToFilters&gt;0&lt;/FeedInToFilters&gt;&lt;filterafterdrill&gt;0&lt;/filterafterdrill&gt;&lt;visible&gt;1&lt;/visible&gt;&lt;nonempty&gt;0&lt;/nonempty&gt;&lt;drillandreplacemembers&gt;&lt;memberset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/&gt;&lt;/dimension&gt;&lt;drillmembersbeforesetfunctions&gt;0&lt;/drillmembersbeforesetfunctions&gt;&lt;drillhierarchyreversed&gt;0&lt;/drillhierarchyreversed&gt;&lt;memberproperties noatat="1" /&gt;&lt;/axis&gt;&lt;axis&gt;&lt;id&gt;5&lt;/id&gt;&lt;nonempty&gt;0&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is&gt;&lt;id&gt;6&lt;/id&gt;&lt;nonempty&gt;1&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is&gt;&lt;id&gt;7&lt;/id&gt;&lt;nonempty&gt;1&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is&gt;&lt;id&gt;8&lt;/id&gt;&lt;nonempty&gt;1&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/&gt;&lt;/axis&gt;&lt;/axes&gt;&lt;drillthroughresultsetdefinition /&gt;&lt;/report&gt;&lt;mempropdisplay&gt;0&lt;/mempropdisplay&gt;&lt;mempropincell&gt;1&lt;/mempropincell&gt;&lt;mempropgrpbyname&gt;0&lt;/mempropgrpbyname&gt;&lt;memproptyped&gt;0&lt;/memproptyped&gt;&lt;autoexpand&gt;1&lt;/autoexpand&gt;&lt;autofitrows&gt;0&lt;/autofitrows&gt;&lt;writeback allowWriteback="0" entryMode="Online" atLevel="LowestOnly" highlightMembers="1" highlightData="1" highlightColour="0" changedColour="0" spreadMethod="" weightExpression="" writetodatamember="0" allowWritebackMemProps="0" useBatches="0" /&gt;&lt;writebackrefreshtype&gt;0&lt;/writebackrefreshtype&gt;&lt;writebackrefreshaftererror&gt;0&lt;/writebackrefreshaftererror&gt;&lt;quickbreakoutdef&gt;&lt;hierarchy /&gt;&lt;dotop&gt;0&lt;/dotop&gt;&lt;excludezero&gt;0&lt;/excludezero&gt;&lt;excludenull&gt;0&lt;/excludenull&gt;&lt;count&gt;0&lt;/count&gt;&lt;/quickbreakoutdef&gt;&lt;serialisationinfo&gt;&lt;titlearea&gt;0,15,1,1&lt;/titlearea&gt;&lt;filterarea&gt;0,0,2,15&lt;/filterarea&gt;&lt;dataouterarea&gt;0,17,9,12&lt;/dataouterarea&gt;&lt;/serialisationinfo&gt;&lt;layout&gt;0&lt;/layout&gt;&lt;compactAxes&gt;&lt;axis&gt;2&lt;/axis&gt;&lt;/compactAxes&gt;&lt;/grid&gt;&lt;grid&gt;&lt;x&gt;13&lt;/x&gt;&lt;y&gt;228&lt;/y&gt;&lt;password /&gt;&lt;applyrestrictionsinexcel&gt;1&lt;/applyrestrictionsinexcel&gt;&lt;applycubeformatting&gt;0&lt;/applycubeformatting&gt;&lt;expandsetsonheaders&gt;0&lt;/expandsetsonheaders&gt;&lt;formatnoborders&gt;0&lt;/formatnoborders&gt;&lt;coldimcount&gt;1&lt;/coldimcount&gt;&lt;rowdimcount&gt;1&lt;/rowdimcount&gt;&lt;datawidth&gt;8&lt;/datawidth&gt;&lt;dataheight&gt;7&lt;/dataheight&gt;&lt;guid&gt;0eff3118-5c81-4d72-8af3-51ee5febde49&lt;/guid&gt;&lt;filtershidden&gt;0&lt;/filtershidden&gt;&lt;filtercolumns&gt;1&lt;/filtercolumns&gt;&lt;dril</t>
  </si>
  <si>
    <t>lindicator&gt;1&lt;/drillindicator&gt;&lt;indentdrilled&gt;1&lt;/indentdrilled&gt;&lt;usecellindent&gt;0&lt;/usecellindent&gt;&lt;indentspaces&gt;3&lt;/indentspaces&gt;&lt;refreshonload&gt;1&lt;/refreshonload&gt;&lt;refreshondrivingcellchange&gt;1&lt;/refreshondrivingcellchange&gt;&lt;refreshonreportlinkchange&gt;1&lt;/refreshonreportlinkchange&gt;&lt;warnondrivecelloutofsync&gt;1&lt;/warnondrivecelloutofsync&gt;&lt;displaycellerrordescription&gt;0&lt;/displaycellerrordescription&gt;&lt;automergeoverflowingtext&gt;0&lt;/automergeoverflowingtext&gt;&lt;maintainfreezepanes&gt;0&lt;/maintainfreezepanes&gt;&lt;freezepane&gt;0&lt;/freezepane&gt;&lt;hidedimensionlabels&gt;0&lt;/hidedimensionlabels&gt;&lt;hidedimensionlabelindicators&gt;0&lt;/hidedimensionlabelindicators&gt;&lt;hidecolmems&gt;0&lt;/hidecolmems&gt;&lt;hidecollbls&gt;0&lt;/hidecollbls&gt;&lt;hiderowmems&gt;0&lt;/hiderowmems&gt;&lt;hiderowlbls&gt;0&lt;/hiderowlbls&gt;&lt;usecustomemptycellval&gt;0&lt;/usecustomemptycellval&gt;&lt;customemptycellval /&gt;&lt;gapbetweenfiltersanddata&gt;2&lt;/gapbetweenfiltersanddata&gt;&lt;shiftcolumns&gt;0&lt;/shiftcolumns&gt;&lt;shiftrows&gt;0&lt;/shiftrows&gt;&lt;insertedvaluehandling&gt;1&lt;/insertedvaluehandling&gt;&lt;fillformulas&gt;0&lt;/fillformulas&gt;&lt;addexceltable&gt;0&lt;/addexceltable&gt;&lt;title /&gt;&lt;usetitle&gt;1&lt;/usetitle&gt;&lt;titlepos&gt;1&lt;/titlepos&gt;&lt;showchildrencomments&gt;0&lt;/showchildrencomments&gt;&lt;showcomments&gt;0&lt;/showcomments&gt;&lt;showcommentsastext&gt;0&lt;/showcommentsastext&gt;&lt;allowcomments&gt;0&lt;/allowcomments&gt;&lt;allowpivottableactions&gt;0&lt;/allowpivottableactions&gt;&lt;activemembers /&gt;&lt;activecelltracking&gt;0&lt;/activecelltracking&gt;&lt;activecelltrackingonmems&gt;0&lt;/activecelltrackingonmems&gt;&lt;activecellapplyformat&gt;0&lt;/activecellapplyformat&gt;&lt;mergerowcells&gt;1&lt;/mergerowcells&gt;&lt;mergecolumncells&gt;1&lt;/mergecolumncells&gt;&lt;mergeclientsubtotals&gt;0&lt;/mergeclientsubtotals&gt;&lt;clearcontentsonly&gt;0&lt;/clearcontentsonly&gt;&lt;custommdx /&gt;&lt;report&gt;&lt;connection id="1" name=""&gt;&lt;type&gt;AnalysisServices&lt;/type&gt;&lt;variable type="String" name="server"&gt;&lt;value&gt;WBNAS80\P_MSTAT01 &lt;/value&gt;&lt;/variable&gt;&lt;variable type="String" name="database"&gt;&lt;value&gt;DER&lt;/value&gt;&lt;/variable&gt;&lt;variable type="String" name="cube"&gt;&lt;value&gt;OTC&lt;/value&gt;&lt;/variable&gt;&lt;writebacktype&gt;AnalysisServices&lt;/writebacktype&gt;&lt;writebacksetting /&gt;&lt;nodummyrelationalwriteback&gt;0&lt;/nodummyrelationalwriteback&gt;&lt;trackwritebackbatches&gt;0&lt;/trackwritebackbatches&gt;&lt;writebacktimeout /&gt;&lt;variable type="Boolean" name="requirespassword"&gt;&lt;value&gt;0&lt;/value&gt;&lt;/variable&gt;&lt;lastconnected&gt;2022-08-26T15:16:02&lt;/lastconnected&gt;&lt;savepassword&gt;False&lt;/savepassword&gt;&lt;authtype&gt;0&lt;/authtype&gt;&lt;resolvertype&gt;0&lt;/resolvertype&gt;&lt;propvars&gt;&lt;prop name="MDX Missing Member Mode"&gt;&lt;variable type="String" name="value"&gt;&lt;value&gt;Error&lt;/value&gt;&lt;/variable&gt;&lt;/prop&gt;&lt;/propvars&gt;&lt;commandtimeout /&gt;&lt;/connection&gt;&lt;drillmode&gt;0&lt;/drillmode&gt;&lt;warnoninvalidmembers&gt;1&lt;/warnoninvalidmembers&gt;&lt;includeslicersintuples&gt;1&lt;/includeslicersintuples&gt;&lt;usedefmemforemptysels&gt;1&lt;/usedefmemforemptysels&gt;&lt;useevalforaggs&gt;0&lt;/useevalforaggs&gt;&lt;usedrillattrpaths&gt;0&lt;/usedrillattrpaths&gt;&lt;mdxoveride /&gt;&lt;whereclausestyle&gt;0&lt;/whereclausestyle&gt;&lt;whereclauseuseexisting&gt;0&lt;/whereclauseuseexisting&gt;&lt;writesubselectforselectaxes&gt;0&lt;/writesubselectforselectaxes&gt;&lt;visualtotals&gt;0&lt;/visualtotals&gt;&lt;layouttype&gt;1&lt;/layouttype&gt;&lt;reportlayoutoptions convertrowpropstocols="1" /&gt;&lt;custselitemmemmode&gt;0&lt;/custselitemmemmode&gt;&lt;variable type="Double" name="ConvertToNullValue"&gt;&lt;value&gt;0&lt;/value&gt;&lt;/variable&gt;&lt;variable type="ComparisonOperator" name="ConvertToNullOperator"&gt;&lt;value&gt;-1&lt;/value&gt;&lt;/variable&gt;&lt;axes&gt;&lt;axis&gt;&lt;id&gt;0&lt;/id&gt;&lt;nonempty&gt;0&lt;/nonempty&gt;&lt;forcenonempty&gt;0&lt;/forcenonempty&gt;&lt;crossjoinouterfirst&gt;0&lt;/crossjoinouterfirst&gt;&lt;ExcludeCalcMembers&gt;0&lt;/ExcludeCalcMembers&gt;&lt;SetCombinationMode&gt;0&lt;/SetCombinationMode&gt;&lt;dimension&gt;&lt;uniquename&gt;[Measures]&lt;/uniquename&gt;&lt;FeedInToFilters&gt;0&lt;/FeedInToFilters&gt;&lt;filterafterdrill&gt;0&lt;/filterafterdrill&gt;&lt;aggregatetype&gt;1&lt;/aggregatetype&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/&gt;&lt;/dimension&gt;&lt;dimension&gt;&lt;uniquename&gt;[01 Period].[01 Period Year]&lt;/uniquename&gt;&lt;FeedInToFilters&gt;0&lt;/FeedInToFilters&gt;&lt;filterafterdrill&gt;0&lt;/filterafterdrill&gt;&lt;visible&gt;1&lt;/visible&gt;&lt;nonempty&gt;0&lt;/nonempty&gt;&lt;drillandreplacemembers&gt;&lt;memberset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combination="1"&gt;&lt;memberselections&gt;&lt;memberselection type="Member"&gt;&lt;member&gt;&lt;uniquename&gt;[01 Period].[01 Period Year].[Year].&amp;amp;[2022]&lt;/uniquename&gt;&lt;/member&gt;&lt;variable type="Int32" name="offset"&gt;&lt;value&gt;0&lt;/value&gt;&lt;/variable&gt;&lt;/memberselection&gt;&lt;/memberselections&gt;&lt;/memberset&gt;&lt;/membersets&gt;&lt;memberproperties noatat="1" /&gt;&lt;/dimension&gt;&lt;dimension&gt;&lt;uniquename&gt;[02 Measure].[02 Measure]&lt;/uniquename&gt;&lt;FeedInToFilters&gt;0&lt;/FeedInToFilters&gt;&lt;filterafterdrill&gt;0&lt;/filterafterdrill&gt;&lt;visible&gt;1&lt;/visible&gt;&lt;nonempty&gt;0&lt;/nonempty&gt;&lt;drillandreplacemembers&gt;&lt;memberset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t>
  </si>
  <si>
    <t>hierarchyreversed&gt;&lt;singlememonfilt&gt;0&lt;/singlememonfilt&gt;&lt;membersets&gt;&lt;memberset combination="1"&gt;&lt;memberselections&gt;&lt;memberselection type="Member"&gt;&lt;member&gt;&lt;uniquename&gt;[02 Measure].[02 Measure].[L0].&amp;amp;[U]&lt;/uniquename&gt;&lt;/member&gt;&lt;variable type="Int32" name="offset"&gt;&lt;value&gt;0&lt;/value&gt;&lt;/variable&gt;&lt;/memberselection&gt;&lt;/memberselections&gt;&lt;/memberset&gt;&lt;/membersets&gt;&lt;memberproperties noatat="1" /&gt;&lt;/dimension&gt;&lt;dimension&gt;&lt;uniquename&gt;[04 Risk Category].[04 Risk Category]&lt;/uniquename&gt;&lt;FeedInToFilters&gt;0&lt;/FeedInToFilters&gt;&lt;filterafterdrill&gt;0&lt;/filterafterdrill&gt;&lt;visible&gt;1&lt;/visible&gt;&lt;nonempty&gt;0&lt;/nonempty&gt;&lt;drillandreplacemembers&gt;&lt;memberset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combination="1"&gt;&lt;memberselections&gt;&lt;memberselection type="Member"&gt;&lt;member&gt;&lt;uniquename&gt;[04 Risk Category].[04 Risk Category].[L1].&amp;amp;[B]&lt;/uniquename&gt;&lt;/member&gt;&lt;variable type="Int32" name="offset"&gt;&lt;value&gt;0&lt;/value&gt;&lt;/variable&gt;&lt;/memberselection&gt;&lt;/memberselections&gt;&lt;/memberset&gt;&lt;/membersets&gt;&lt;memberproperties noatat="1" /&gt;&lt;/dimension&gt;&lt;dimension&gt;&lt;uniquename&gt;[05 Reporting Organization].[05 Reporting Organization]&lt;/uniquename&gt;&lt;FeedInToFilters&gt;0&lt;/FeedInToFilters&gt;&lt;filterafterdrill&gt;0&lt;/filterafterdrill&gt;&lt;visible&gt;1&lt;/visible&gt;&lt;nonempty&gt;0&lt;/nonempty&gt;&lt;drillandreplacemembers&gt;&lt;memberset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/&gt;&lt;/dimension&gt;&lt;dimension&gt;&lt;uniquename&gt;[06 Counterparty Sector].[06 Counterparty Sector]&lt;/uniquename&gt;&lt;FeedInToFilters&gt;0&lt;/FeedInToFilters&gt;&lt;filterafterdrill&gt;0&lt;/filterafterdrill&gt;&lt;visible&gt;1&lt;/visible&gt;&lt;nonempty&gt;0&lt;/nonempty&gt;&lt;drillandreplacemembers&gt;&lt;memberset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/&gt;&lt;/dimension&gt;&lt;dimension&gt;&lt;uniquename&gt;[07 Location of Counterparty].[07 Location of Counterparty]&lt;/uniquename&gt;&lt;FeedInToFilters&gt;0&lt;/FeedInToFilters&gt;&lt;filterafterdrill&gt;0&lt;/filterafterdrill&gt;&lt;visible&gt;1&lt;/visible&gt;&lt;nonempty&gt;0&lt;/nonempty&gt;&lt;drillandreplacemembers&gt;&lt;memberset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/&gt;&lt;/dimension&gt;&lt;dimension&gt;&lt;uniquename&gt;[08 Sector of Underlying Risk].[08 Sector of Underlying Risk]&lt;/uniquename&gt;&lt;FeedInToFilters&gt;0&lt;/FeedInToFilters&gt;&lt;filterafterdrill&gt;0&lt;/filterafterdrill&gt;&lt;visible&gt;1&lt;/visible&gt;&lt;nonempty&gt;0&lt;/nonempty&gt;&lt;drillandreplacemembers&gt;&lt;memberset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/&gt;&lt;/dimension&gt;&lt;dimension&gt;&lt;uniquename&gt;[09 Currency Leg1].[09 Currency Leg1]&lt;/uniquename&gt;&lt;FeedInToFilters&gt;0&lt;/FeedInToFilters&gt;&lt;filterafterdrill&gt;0&lt;/filterafterdrill&gt;&lt;visible&gt;1&lt;/visible&gt;&lt;nonempty&gt;0&lt;/nonempty&gt;&lt;drillandreplacemembers&gt;&lt;memberset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/&gt;&lt;/dimension&gt;&lt;dimension&gt;&lt;uniquename&gt;[10 Currency Leg2].[10 Currency Leg2]&lt;/uniquename&gt;&lt;FeedInToFilters&gt;0&lt;/FeedInToFilters&gt;&lt;filterafterdrill&gt;0&lt;/filterafterdrill&gt;&lt;visible&gt;1&lt;/visible&gt;&lt;nonempty&gt;0&lt;/nonempty&gt;&lt;drillandreplacemembers&gt;&lt;memberset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/&gt;&lt;/dimension&gt;&lt;dimension&gt;&lt;uniquename&gt;[11 Maturity].[11 Maturity]&lt;/uniquename&gt;&lt;FeedInToFilters&gt;0&lt;/FeedInToFilters&gt;&lt;filterafterdrill&gt;0&lt;/filterafterdrill&gt;&lt;visible&gt;1&lt;/visible&gt;&lt;nonempty&gt;0&lt;/nonempty&gt;&lt;drillandreplacemembers&gt;&lt;memberset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/&gt;&lt;/dimension&gt;&lt;dimension&gt;&lt;uniquename&gt;[12 Rating].[12 Rating]&lt;/uniquename&gt;&lt;FeedInToFilters&gt;0&lt;/FeedInToFilters&gt;&lt;filterafterdrill&gt;0&lt;/filterafterdrill&gt;&lt;visible&gt;1&lt;/visible&gt;&lt;nonempt</t>
  </si>
  <si>
    <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/&gt;&lt;/dimension&gt;&lt;dimension&gt;&lt;uniquename&gt;[14 Basis].[14 Basis]&lt;/uniquename&gt;&lt;FeedInToFilters&gt;0&lt;/FeedInToFilters&gt;&lt;filterafterdrill&gt;0&lt;/filterafterdrill&gt;&lt;visible&gt;1&lt;/visible&gt;&lt;nonempty&gt;0&lt;/nonempty&gt;&lt;drillandreplacemembers&gt;&lt;memberset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/&gt;&lt;/dimension&gt;&lt;dimension&gt;&lt;uniquename&gt;[90 Cube Type].[Cube Type]&lt;/uniquename&gt;&lt;FeedInToFilters&gt;0&lt;/FeedInToFilters&gt;&lt;filterafterdrill&gt;0&lt;/filterafterdrill&gt;&lt;visible&gt;1&lt;/visible&gt;&lt;nonempty&gt;0&lt;/nonempty&gt;&lt;drillandreplacemembers&gt;&lt;memberset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/&gt;&lt;/dimension&gt;&lt;dimension&gt;&lt;uniquename&gt;[91 Dataset].[Dataset]&lt;/uniquename&gt;&lt;FeedInToFilters&gt;0&lt;/FeedInToFilters&gt;&lt;filterafterdrill&gt;0&lt;/filterafterdrill&gt;&lt;visible&gt;1&lt;/visible&gt;&lt;nonempty&gt;0&lt;/nonempty&gt;&lt;drillandreplacemembers&gt;&lt;memberset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combination="1"&gt;&lt;memberselections&gt;&lt;memberselection type="Member"&gt;&lt;member&gt;&lt;uniquename&gt;[91 Dataset].[Dataset].[L0].&amp;amp;[DER_OTC_TOV]&lt;/uniquename&gt;&lt;/member&gt;&lt;variable type="Int32" name="offset"&gt;&lt;value&gt;0&lt;/value&gt;&lt;/variable&gt;&lt;/memberselection&gt;&lt;/memberselections&gt;&lt;/memberset&gt;&lt;/membersets&gt;&lt;memberproperties noatat="1" /&gt;&lt;/dimension&gt;&lt;dimension&gt;&lt;uniquename&gt;[Access Type].[Access Type]&lt;/uniquename&gt;&lt;FeedInToFilters&gt;0&lt;/FeedInToFilters&gt;&lt;filterafterdrill&gt;0&lt;/filterafterdrill&gt;&lt;visible&gt;1&lt;/visible&gt;&lt;nonempty&gt;0&lt;/nonempty&gt;&lt;drillandreplacemembers&gt;&lt;memberset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 /&gt;&lt;/membersets&gt;&lt;memberproperties noatat="1" /&gt;&lt;/dimension&gt;&lt;drillmembersbeforesetfunctions&gt;0&lt;/drillmembersbeforesetfunctions&gt;&lt;drillhierarchyreversed&gt;0&lt;/drillhierarchyreversed&gt;&lt;memberproperties noatat="1" /&gt;&lt;/axis&gt;&lt;axis&gt;&lt;id&gt;1&lt;/id&gt;&lt;nonempty&gt;1&lt;/nonempty&gt;&lt;forcenonempty&gt;0&lt;/forcenonempty&gt;&lt;crossjoinouterfirst&gt;0&lt;/crossjoinouterfirst&gt;&lt;ExcludeCalcMembers&gt;0&lt;/ExcludeCalcMembers&gt;&lt;SetCombinationMode&gt;0&lt;/SetCombinationMode&gt;&lt;dimension&gt;&lt;uniquename&gt;[03 Instrument].[03 Instrument]&lt;/uniquename&gt;&lt;FeedInToFilters&gt;0&lt;/FeedInToFilters&gt;&lt;filterafterdrill&gt;0&lt;/filterafterdrill&gt;&lt;visible&gt;1&lt;/visible&gt;&lt;nonempty&gt;0&lt;/nonempty&gt;&lt;drillandreplacemembers&gt;&lt;memberset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combination="1"&gt;&lt;memberselections&gt;&lt;memberselection type="Member"&gt;&lt;member&gt;&lt;uniquename&gt;[03 Instrument].[03 Instrument].[L0].&amp;amp;[A]&lt;/uniquename&gt;&lt;/member&gt;&lt;variable type="Int32" name="offset"&gt;&lt;value&gt;0&lt;/value&gt;&lt;/variable&gt;&lt;/memberselection&gt;&lt;memberselection type="Member"&gt;&lt;member&gt;&lt;uniquename&gt;[03 Instrument].[03 Instrument].[L1].&amp;amp;[B]&lt;/uniquename&gt;&lt;/member&gt;&lt;variable type="Int32" name="offset"&gt;&lt;value&gt;0&lt;/value&gt;&lt;/variable&gt;&lt;/memberselection&gt;&lt;memberselection type="Member"&gt;&lt;member&gt;&lt;uniquename&gt;[03 Instrument].[03 Instrument].[L3].&amp;amp;[E]&lt;/uniquename&gt;&lt;/member&gt;&lt;variable type="Int32" name="offset"&gt;&lt;value&gt;0&lt;/value&gt;&lt;/variable&gt;&lt;/memberselection&gt;&lt;memberselection type="Member"&gt;&lt;member&gt;&lt;uniquename&gt;[03 Instrument].[03 Instrument].[L3].&amp;amp;[H]&lt;/uniquename&gt;&lt;/member&gt;&lt;variable type="Int32" name="offset"&gt;&lt;value&gt;0&lt;/value&gt;&lt;/variable&gt;&lt;/memberselection&gt;&lt;memberselection type="Member"&gt;&lt;member&gt;&lt;uniquename&gt;[03 Instrument].[03 Instrument].[L2].&amp;amp;[I]&lt;/uniquename&gt;&lt;/member&gt;&lt;variable type="Int32" name="offset"&gt;&lt;value&gt;0&lt;/value&gt;&lt;/variable&gt;&lt;/memberselection&gt;&lt;memberselection type="Member"&gt;&lt;member&gt;&lt;uniquename&gt;[03 Instrument].[03 Instrument].[L1].&amp;amp;[R]&lt;/uniquename&gt;&lt;/member&gt;&lt;variable type="Int32" name="offset"&gt;&lt;value&gt;0&lt;/value&gt;&lt;/variable&gt;&lt;/memberselection&gt;&lt;memberselection type="Member"&gt;&lt;member&gt;&lt;uniquename&gt;[03 Instrument].[03 Instrument].[L1].&amp;amp;[Z]&lt;/uniquename&gt;&lt;/member&gt;&lt;variable type="Int32" name="offset"&gt;&lt;value&gt;0&lt;/value&gt;&lt;/variable&gt;&lt;/memberselection&gt;&lt;memberselection type="Member"&gt;&lt;member&gt;&lt;uniquename&gt;[03 Instrument].[03 Instrument].[L1].&amp;amp;[Y]&lt;/uniquename&gt;&lt;/member&gt;&lt;variable type="Int32" name="offset"&gt;&lt;value&gt;0&lt;/value&gt;&lt;/vari</t>
  </si>
  <si>
    <t>able&gt;&lt;/memberselection&gt;&lt;/memberselections&gt;&lt;/memberset&gt;&lt;/membersets&gt;&lt;memberproperties noatat="1" /&gt;&lt;/dimension&gt;&lt;drillmembersbeforesetfunctions&gt;0&lt;/drillmembersbeforesetfunctions&gt;&lt;drillhierarchyreversed&gt;0&lt;/drillhierarchyreversed&gt;&lt;memberproperties noatat="1" /&gt;&lt;/axis&gt;&lt;axis&gt;&lt;id&gt;2&lt;/id&gt;&lt;nonempty&gt;1&lt;/nonempty&gt;&lt;forcenonempty&gt;0&lt;/forcenonempty&gt;&lt;crossjoinouterfirst&gt;0&lt;/crossjoinouterfirst&gt;&lt;ExcludeCalcMembers&gt;0&lt;/ExcludeCalcMembers&gt;&lt;SetCombinationMode&gt;0&lt;/SetCombinationMode&gt;&lt;dimension&gt;&lt;uniquename&gt;[13 Execution Method].[13 Execution Method]&lt;/uniquename&gt;&lt;FeedInToFilters&gt;0&lt;/FeedInToFilters&gt;&lt;filterafterdrill&gt;0&lt;/filterafterdrill&gt;&lt;visible&gt;1&lt;/visible&gt;&lt;nonempty&gt;0&lt;/nonempty&gt;&lt;drillandreplacemembers&gt;&lt;memberset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/&gt;&lt;/drillandreplacemembers&gt;&lt;drillmembersbeforesetfunctions&gt;0&lt;/drillmembersbeforesetfunctions&gt;&lt;drillhierarchyreversed&gt;0&lt;/drillhierarchyreversed&gt;&lt;singlememonfilt&gt;0&lt;/singlememonfilt&gt;&lt;membersets&gt;&lt;memberset combination="1"&gt;&lt;memberselections&gt;&lt;memberselection type="Member"&gt;&lt;member&gt;&lt;uniquename&gt;[13 Execution Method].[13 Execution Method].[L1].&amp;amp;[2]&lt;/uniquename&gt;&lt;/member&gt;&lt;variable type="Int32" name="offset"&gt;&lt;value&gt;0&lt;/value&gt;&lt;/variable&gt;&lt;/memberselection&gt;&lt;memberselection type="Member"&gt;&lt;member&gt;&lt;uniquename&gt;[13 Execution Method].[13 Execution Method].[L1].&amp;amp;[4]&lt;/uniquename&gt;&lt;/member&gt;&lt;variable type="Int32" name="offset"&gt;&lt;value&gt;0&lt;/value&gt;&lt;/variable&gt;&lt;/memberselection&gt;&lt;memberselection type="Member"&gt;&lt;member&gt;&lt;uniquename&gt;[13 Execution Method].[13 Execution Method].[L1].&amp;amp;[5]&lt;/uniquename&gt;&lt;/member&gt;&lt;variable type="Int32" name="offset"&gt;&lt;value&gt;0&lt;/value&gt;&lt;/variable&gt;&lt;/memberselection&gt;&lt;memberselection type="Member"&gt;&lt;member&gt;&lt;uniquename&gt;[13 Execution Method].[13 Execution Method].[L1].&amp;amp;[6]&lt;/uniquename&gt;&lt;/member&gt;&lt;variable type="Int32" name="offset"&gt;&lt;value&gt;0&lt;/value&gt;&lt;/variable&gt;&lt;/memberselection&gt;&lt;memberselection type="Member"&gt;&lt;member&gt;&lt;uniquename&gt;[13 Execution Method].[13 Execution Method].[L1].&amp;amp;[7]&lt;/uniquename&gt;&lt;/member&gt;&lt;variable type="Int32" name="offset"&gt;&lt;value&gt;0&lt;/value&gt;&lt;/variable&gt;&lt;/memberselection&gt;&lt;memberselection type="Member"&gt;&lt;member&gt;&lt;uniquename&gt;[13 Execution Method].[13 Execution Method].[L1].&amp;amp;[8]&lt;/uniquename&gt;&lt;/member&gt;&lt;variable type="Int32" name="offset"&gt;&lt;value&gt;0&lt;/value&gt;&lt;/variable&gt;&lt;/memberselection&gt;&lt;memberselection type="Member"&gt;&lt;member&gt;&lt;uniquename&gt;[13 Execution Method].[13 Execution Method].[L1].&amp;amp;[W]&lt;/uniquename&gt;&lt;/member&gt;&lt;variable type="Int32" name="offset"&gt;&lt;value&gt;0&lt;/value&gt;&lt;/variable&gt;&lt;/memberselection&gt;&lt;memberselection type="Member"&gt;&lt;member&gt;&lt;uniquename&gt;[13 Execution Method].[13 Execution Method].[L1].&amp;amp;[Y]&lt;/uniquename&gt;&lt;/member&gt;&lt;variable type="Int32" name="offset"&gt;&lt;value&gt;0&lt;/value&gt;&lt;/variable&gt;&lt;/memberselection&gt;&lt;memberselection type="Member"&gt;&lt;member&gt;&lt;uniquename&gt;[13 Execution Method].[13 Execution Method].[L1].&amp;amp;[K]&lt;/uniquename&gt;&lt;/member&gt;&lt;variable type="Int32" name="offset"&gt;&lt;value&gt;0&lt;/value&gt;&lt;/variable&gt;&lt;/memberselection&gt;&lt;memberselection type="Member"&gt;&lt;member&gt;&lt;uniquename&gt;[13 Execution Method].[13 Execution Method].[L1].&amp;amp;[Z]&lt;/uniquename&gt;&lt;/member&gt;&lt;variable type="Int32" name="offset"&gt;&lt;value&gt;0&lt;/value&gt;&lt;/variable&gt;&lt;/memberselection&gt;&lt;/memberselections&gt;&lt;/memberset&gt;&lt;/membersets&gt;&lt;memberproperties noatat="1" /&gt;&lt;/dimension&gt;&lt;drillmembersbeforesetfunctions&gt;0&lt;/drillmembersbeforesetfunctions&gt;&lt;drillhierarchyreversed&gt;0&lt;/drillhierarchyreversed&gt;&lt;memberproperties noatat="1" /&gt;&lt;/axis&gt;&lt;axis&gt;&lt;id&gt;3&lt;/id&gt;&lt;nonempty&gt;1&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is&gt;&lt;id&gt;4&lt;/id&gt;&lt;nonempty&gt;0&lt;/nonempty&gt;&lt;forcenonempty&gt;0&lt;/forcenonempty&gt;&lt;crossjoinouterfirst&gt;0&lt;/crossjoinouterfirst&gt;&lt;ExcludeCalcMembers&gt;0&lt;/ExcludeCalcMembers&gt;&lt;SetCombinationMode&gt;0&lt;/SetCombinationMode&gt;&lt;dimension&gt;&lt;uniquename&gt;[11 Maturity].[L1]&lt;/uniquename&gt;&lt;FeedInToFilters&gt;0&lt;/FeedInToFilters&gt;&lt;filterafterdrill&gt;0&lt;/filterafterdrill&gt;&lt;visible&gt;1&lt;/visible&gt;&lt;nonempty&gt;0&lt;/nonempty&gt;&lt;drillandreplacemembers&gt;&lt;memberset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/&gt;&lt;/dimension&gt;&lt;dimension&gt;&lt;uniquename&gt;[11 Maturity].[L1 Order]&lt;/uniquename&gt;&lt;FeedInToFilters&gt;0&lt;/FeedInToFilters&gt;&lt;filterafterdrill&gt;0&lt;/filterafterdrill&gt;&lt;visible&gt;1&lt;/visible&gt;&lt;nonempty&gt;0&lt;/nonempty&gt;&lt;drillandreplacemembers&gt;&lt;memberset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/&gt;&lt;/dimension&gt;&lt;dimension&gt;&lt;uniquename&gt;[07 Location of Counterparty].[07 Location of Underlying Equity Issuer]&lt;/uniquename&gt;&lt;FeedInToFilters&gt;0&lt;/FeedInToFilters&gt;&lt;filterafterdrill&gt;0&lt;/filterafterdrill&gt;&lt;visible&gt;1&lt;/visible&gt;&lt;nonempty&gt;0&lt;/nonempty&gt;&lt;drillandreplacemembers&gt;&lt;membe</t>
  </si>
  <si>
    <t>With risk mitigation</t>
  </si>
  <si>
    <t>Without risk mitigation</t>
  </si>
  <si>
    <t>Via CLS (PVP)</t>
  </si>
  <si>
    <t>Via other PvP arrengements</t>
  </si>
  <si>
    <t>Single payment</t>
  </si>
  <si>
    <t>Settled with</t>
  </si>
  <si>
    <r>
      <t>Turnover settled</t>
    </r>
    <r>
      <rPr>
        <vertAlign val="superscript"/>
        <sz val="8"/>
        <rFont val="Segoe UI"/>
        <family val="2"/>
      </rPr>
      <t>3</t>
    </r>
  </si>
  <si>
    <r>
      <t>Turnover settled</t>
    </r>
    <r>
      <rPr>
        <vertAlign val="superscript"/>
        <sz val="8.5"/>
        <rFont val="Segoe UI"/>
        <family val="2"/>
      </rPr>
      <t>3</t>
    </r>
  </si>
  <si>
    <r>
      <t>Via on-us with loss protection</t>
    </r>
    <r>
      <rPr>
        <vertAlign val="superscript"/>
        <sz val="8"/>
        <rFont val="Segoe UI"/>
        <family val="2"/>
      </rPr>
      <t>4</t>
    </r>
  </si>
  <si>
    <r>
      <t>Via on-us with loss protection</t>
    </r>
    <r>
      <rPr>
        <vertAlign val="superscript"/>
        <sz val="8.5"/>
        <rFont val="Segoe UI"/>
        <family val="2"/>
      </rPr>
      <t>4</t>
    </r>
  </si>
  <si>
    <r>
      <t>Via on-us without loss protection</t>
    </r>
    <r>
      <rPr>
        <vertAlign val="superscript"/>
        <sz val="8"/>
        <rFont val="Segoe UI"/>
        <family val="2"/>
      </rPr>
      <t>4</t>
    </r>
  </si>
  <si>
    <r>
      <t>Via on-us without loss protection</t>
    </r>
    <r>
      <rPr>
        <vertAlign val="superscript"/>
        <sz val="8.5"/>
        <rFont val="Segoe UI"/>
        <family val="2"/>
      </rPr>
      <t>4</t>
    </r>
  </si>
  <si>
    <t>Via other non-PVP arrangements</t>
  </si>
  <si>
    <t>Via other 
non-PVP arrangements</t>
  </si>
  <si>
    <t>By execution methods</t>
  </si>
  <si>
    <t>Turnover by execution methods</t>
  </si>
  <si>
    <t>Settlements</t>
  </si>
  <si>
    <t>Table 28</t>
  </si>
  <si>
    <t>Settlements of OTC foreign exchange turnover</t>
  </si>
  <si>
    <t>Settlements of OTC foreign exchange turnover by country</t>
  </si>
  <si>
    <t>Total turnover</t>
  </si>
  <si>
    <r>
      <t>Multiple payments</t>
    </r>
    <r>
      <rPr>
        <vertAlign val="superscript"/>
        <sz val="8.5"/>
        <rFont val="Segoe UI"/>
        <family val="2"/>
      </rPr>
      <t>2</t>
    </r>
  </si>
  <si>
    <t>Settled with a single payment</t>
  </si>
  <si>
    <r>
      <t>Settled with multiple payments</t>
    </r>
    <r>
      <rPr>
        <vertAlign val="superscript"/>
        <sz val="8"/>
        <rFont val="Segoe UI"/>
        <family val="2"/>
      </rPr>
      <t>2</t>
    </r>
  </si>
  <si>
    <r>
      <t xml:space="preserve">1 </t>
    </r>
    <r>
      <rPr>
        <sz val="7"/>
        <rFont val="Segoe UI"/>
        <family val="2"/>
      </rPr>
      <t xml:space="preserve">Turnover, realised and planned settlement information at the time of the transaction, adjusted for local inter-dealer double-counting (ie “net-gross” basis). Due to incomplete reporting, components may not sum to the aggregates published in the other tables. Some central banks may have grossed up the reported data to derive national aggregates.    </t>
    </r>
    <r>
      <rPr>
        <vertAlign val="superscript"/>
        <sz val="7"/>
        <rFont val="Segoe UI"/>
        <family val="2"/>
      </rPr>
      <t>2</t>
    </r>
    <r>
      <rPr>
        <sz val="7"/>
        <rFont val="Segoe UI"/>
        <family val="2"/>
      </rPr>
      <t xml:space="preserve"> Turnover settled with multiple payments between counterparties (eg spot trades, outright forwards, FX swaps and currency swaps). Excludes other derivatives instruments.     </t>
    </r>
    <r>
      <rPr>
        <vertAlign val="superscript"/>
        <sz val="7"/>
        <rFont val="Segoe UI"/>
        <family val="2"/>
      </rPr>
      <t>3</t>
    </r>
    <r>
      <rPr>
        <sz val="7"/>
        <color theme="9"/>
        <rFont val="Segoe UI"/>
        <family val="2"/>
      </rPr>
      <t xml:space="preserve"> </t>
    </r>
    <r>
      <rPr>
        <sz val="7"/>
        <rFont val="Segoe UI"/>
        <family val="2"/>
      </rPr>
      <t xml:space="preserve">Figures represent turnover settled in April and may include some turnover from March that was settled in April and some turnover from April that settled later.     </t>
    </r>
    <r>
      <rPr>
        <vertAlign val="superscript"/>
        <sz val="7"/>
        <rFont val="Segoe UI"/>
        <family val="2"/>
      </rPr>
      <t>4</t>
    </r>
    <r>
      <rPr>
        <sz val="7"/>
        <rFont val="Segoe UI"/>
        <family val="2"/>
      </rPr>
      <t xml:space="preserve"> On-us settlement is where both legs of a trade are settled across the books of a single institution.</t>
    </r>
  </si>
  <si>
    <r>
      <t xml:space="preserve">1 </t>
    </r>
    <r>
      <rPr>
        <sz val="7"/>
        <rFont val="Segoe UI"/>
        <family val="2"/>
      </rPr>
      <t xml:space="preserve">Turnover, realised and planned settlement information at the time of the transaction, adjusted for local and cross-border inter-dealer double-counting (ie “net-net” basis).  Due to incomplete reporting, components may not sum to the aggregates published in the other tables. Some central banks may have grossed up the reported data to derive national aggregates.    </t>
    </r>
    <r>
      <rPr>
        <vertAlign val="superscript"/>
        <sz val="7"/>
        <rFont val="Segoe UI"/>
        <family val="2"/>
      </rPr>
      <t>2</t>
    </r>
    <r>
      <rPr>
        <sz val="7"/>
        <rFont val="Segoe UI"/>
        <family val="2"/>
      </rPr>
      <t xml:space="preserve"> Turnover settled with multiple payments between counterparties (eg spot trades, outright forwards, FX swaps and currency swaps). Excludes other derivatives instruments.     </t>
    </r>
    <r>
      <rPr>
        <vertAlign val="superscript"/>
        <sz val="7"/>
        <rFont val="Segoe UI"/>
        <family val="2"/>
      </rPr>
      <t>3</t>
    </r>
    <r>
      <rPr>
        <sz val="7"/>
        <color theme="9"/>
        <rFont val="Segoe UI"/>
        <family val="2"/>
      </rPr>
      <t xml:space="preserve"> </t>
    </r>
    <r>
      <rPr>
        <sz val="7"/>
        <rFont val="Segoe UI"/>
        <family val="2"/>
      </rPr>
      <t xml:space="preserve">Figures represent turnover settled in April and may include some turnover from March that was settled in April and some turnover from April that settled later.     </t>
    </r>
    <r>
      <rPr>
        <vertAlign val="superscript"/>
        <sz val="7"/>
        <rFont val="Segoe UI"/>
        <family val="2"/>
      </rPr>
      <t>4</t>
    </r>
    <r>
      <rPr>
        <sz val="7"/>
        <rFont val="Segoe UI"/>
        <family val="2"/>
      </rPr>
      <t xml:space="preserve"> On-us settlement is where both legs of a trade are settled across the books of a single institution.</t>
    </r>
  </si>
  <si>
    <t>82</t>
  </si>
  <si>
    <t>6</t>
  </si>
  <si>
    <t>14</t>
  </si>
  <si>
    <t>19</t>
  </si>
  <si>
    <t>Normal</t>
  </si>
  <si>
    <t>Steady</t>
  </si>
  <si>
    <t>95</t>
  </si>
  <si>
    <t>7</t>
  </si>
  <si>
    <t>23</t>
  </si>
  <si>
    <t>18</t>
  </si>
  <si>
    <t>89</t>
  </si>
  <si>
    <t>2</t>
  </si>
  <si>
    <t>8</t>
  </si>
  <si>
    <t>20</t>
  </si>
  <si>
    <t>100</t>
  </si>
  <si>
    <t>3</t>
  </si>
  <si>
    <t>16</t>
  </si>
  <si>
    <t>Below normal</t>
  </si>
  <si>
    <t>Decreasing</t>
  </si>
  <si>
    <t>90</t>
  </si>
  <si>
    <t>4</t>
  </si>
  <si>
    <t>76</t>
  </si>
  <si>
    <t>92</t>
  </si>
  <si>
    <t>99</t>
  </si>
  <si>
    <t>5</t>
  </si>
  <si>
    <t>12</t>
  </si>
  <si>
    <t>Increasing</t>
  </si>
  <si>
    <t>98</t>
  </si>
  <si>
    <t>34</t>
  </si>
  <si>
    <t>57</t>
  </si>
  <si>
    <t>15</t>
  </si>
  <si>
    <t>87</t>
  </si>
  <si>
    <t>29</t>
  </si>
  <si>
    <t>91</t>
  </si>
  <si>
    <t>17</t>
  </si>
  <si>
    <t>80</t>
  </si>
  <si>
    <t>Above normal</t>
  </si>
  <si>
    <t>1</t>
  </si>
  <si>
    <t>46</t>
  </si>
  <si>
    <t>37</t>
  </si>
  <si>
    <t>94</t>
  </si>
  <si>
    <t>11</t>
  </si>
  <si>
    <t>59</t>
  </si>
  <si>
    <t>85</t>
  </si>
  <si>
    <t>28</t>
  </si>
  <si>
    <t>9</t>
  </si>
  <si>
    <t>10</t>
  </si>
  <si>
    <t>21</t>
  </si>
  <si>
    <t>13</t>
  </si>
  <si>
    <t>70</t>
  </si>
  <si>
    <t>43</t>
  </si>
  <si>
    <t>93</t>
  </si>
  <si>
    <t>114</t>
  </si>
  <si>
    <t>78</t>
  </si>
  <si>
    <t>96</t>
  </si>
  <si>
    <t>61</t>
  </si>
  <si>
    <t>22</t>
  </si>
  <si>
    <t>54</t>
  </si>
  <si>
    <t>26</t>
  </si>
  <si>
    <t>25</t>
  </si>
  <si>
    <t>97</t>
  </si>
  <si>
    <t>30</t>
  </si>
  <si>
    <t>47</t>
  </si>
  <si>
    <t>''Net-gross'' basis¹, daily averages in April in billions of US dollars</t>
  </si>
  <si>
    <t>''Net-net'' basis¹, daily averages in April 2022 in millions of US dollars</t>
  </si>
  <si>
    <t>''Net-net'' basis¹, daily averages in April in billions of US dollars and percentage share</t>
  </si>
  <si>
    <t xml:space="preserve"> Estonia</t>
  </si>
  <si>
    <t xml:space="preserve"> Russia</t>
  </si>
  <si>
    <t xml:space="preserve"> Slovenia</t>
  </si>
  <si>
    <t>''Net-gross'' basis¹, daily averages in April 2022 in millions of US dollars</t>
  </si>
  <si>
    <t>OTC foreign exchange turnover by country and counterparty¹</t>
  </si>
  <si>
    <t>Various basis, daily averages in April 2022 in millions of US dollars</t>
  </si>
  <si>
    <t>"&gt;&lt;memberlookup cap="U - Turnover - notional amounts (daily average)"&gt;&lt;lookups match="[02 Measure].[02 Measure].[L0].&amp;amp;[U]" allsame="1"&gt;&lt;lookup un="[02 Measure].[02 Measure].[L0].&amp;amp;[U]" cap="U - Turnover - notional amounts (daily average)" ws="T_10_01" col="12" row="64" /&gt;&lt;lookup un="[02 Measure].[02 Measure].[L0].&amp;amp;[U]" cap="U - Turnover - notional amounts (daily average)" ws="T_10_01" col="12" row="65" /&gt;&lt;/lookups&gt;&lt;/memberlookup&gt;&lt;/memberlookupsbyhier&gt;&lt;memberlookupsbyhier hier="[Measures]"&gt;&lt;memberlookup cap="Value"&gt;&lt;lookups match="[Measures].[Value]" allsame="1"&gt;&lt;lookup un="[Measures].[Value]" cap="Value" ws="T_10_01" col="12" row="64" /&gt;&lt;lookup un="[Measures].[Value]" cap="Value" ws="T_10_01" col="12" row="63" /&gt;&lt;/lookups&gt;&lt;/memberlookup&gt;&lt;/memberlookupsbyhier&gt;&lt;memberlookupsbyhier hier="[07 Location of Counterparty].[07 Location of Counterparty]"&gt;&lt;memberlookup cap="5J - All countries (total)"&gt;&lt;lookups match="[07 Location of Counterparty].[07 Location of Counterparty].[L0].&amp;amp;[5J]" allsame="1"&gt;&lt;lookup un="[07 Location of Counterparty].[07 Location of Counterparty].[L0].&amp;amp;[5J]" cap="5J - All countries (total)" ws="T_10_01" col="12" row="69" /&gt;&lt;lookup un="[07 Location of Counterparty].[07 Location of Counterparty].[L0].&amp;amp;[5J]" cap="5J - All countries (total)" ws="T_10_01" col="12" row="70" /&gt;&lt;/lookups&gt;&lt;/memberlookup&gt;&lt;/memberlookupsbyhier&gt;&lt;memberlookupsbyhier hier="[06 Counterparty Sector].[06 Counterparty Sector]"&gt;&lt;memberlookup cap="A - Total (all counterparties)"&gt;&lt;lookups match="[06 Counterparty Sector].[06 Counterparty Sector].[L0].&amp;amp;[A]" allsame="1"&gt;&lt;lookup un="[06 Counterparty Sector].[06 Counterparty Sector].[L0].&amp;amp;[A]" cap="A - Total (all counterparties)" ws="T_10_01" col="12" row="71" /&gt;&lt;lookup un="[06 Counterparty Sector].[06 Counterparty Sector].[L0].&amp;amp;[A]" cap="A - Total (all counterparties)" ws="T_10_01" col="12" row="72" /&gt;&lt;/lookups&gt;&lt;/memberlookup&gt;&lt;/memberlookupsbyhier&gt;&lt;memberlookupsbyhier hier="[03 Instrument].[03 Instrument]"&gt;&lt;memberlookup cap="A - Total (all instruments)"&gt;&lt;lookups match="[03 Instrument].[03 Instrument].[L0].&amp;amp;[A]" allsame="1"&gt;&lt;lookup un="[03 Instrument].[03 Instrument].[L0].&amp;amp;[A]" cap="A - Total (all instruments)" ws="T_10_01" col="11" row="103" /&gt;&lt;lookup un="[03 Instrument].[03 Instrument].[L0].&amp;amp;[A]" cap="A - Total (all instruments)" ws="T_10_01" col="11" row="110" /&gt;&lt;lookup un="[03 Instrument].[03 Instrument].[L0].&amp;amp;[A]" cap="A - Total (all instruments)" ws="T_10_01" col="11" row="98" /&gt;&lt;lookup un="[03 Instrument].[03 Instrument].[L0].&amp;amp;[A]" cap="A - Total (all instruments)" ws="T_10_01" col="11" row="107" /&gt;&lt;lookup un="[03 Instrument].[03 Instrument].[L0].&amp;amp;[A]" cap="A - Total (all instruments)" ws="T_10_01" col="11" row="125" /&gt;&lt;lookup un="[03 Instrument].[03 Instrument].[L0].&amp;amp;[A]" cap="A - Total (all instruments)" ws="T_10_01" col="11" row="92" /&gt;&lt;lookup un="[03 Instrument].[03 Instrument].[L0].&amp;amp;[A]" cap="A - Total (all instruments)" ws="T_10_01" col="11" row="87" /&gt;&lt;lookup un="[03 Instrument].[03 Instrument].[L0].&amp;amp;[A]" cap="A - Total (all instruments)" ws="T_10_01" col="11" row="130" /&gt;&lt;lookup un="[03 Instrument].[03 Instrument].[L0].&amp;amp;[A]" cap="A - Total (all instruments)" ws="T_10_01" col="11" row="94" /&gt;&lt;lookup un="[03 Instrument].[03 Instrument].[L0].&amp;amp;[A]" cap="A - Total (all instruments)" ws="T_10_01" col="11" row="133" /&gt;&lt;lookup un="[03 Instrument].[03 Instrument].[L0].&amp;amp;[A]" cap="A - Total (all instruments)" ws="T_10_01" col="11" row="128" /&gt;&lt;lookup un="[03 Instrument].[03 Instrument].[L0].&amp;amp;[A]" cap="A - Total (all instruments)" ws="T_10_01" col="11" row="84" /&gt;&lt;lookup un="[03 Instrument].[03 Instrument].[L0].&amp;amp;[A]" cap="A - Total (all instruments)" ws="T_10_01" col="11" row="116" /&gt;&lt;lookup un="[03 Instrument].[03 Instrument].[L0].&amp;amp;[A]" cap="A - Total (all instruments)" ws="T_10_01" col="11" row="131" /&gt;&lt;lookup un="[03 Instrument].[03 Instrument].[L0].&amp;amp;[A]" cap="A - Total (all instruments)" ws="T_10_01" col="11" row="85" /&gt;&lt;lookup un="[03 Instrument].[03 Instrument].[L0].&amp;amp;[A]" cap="A - Total (all instruments)" ws="T_10_01" col="11" row="99" /&gt;&lt;lookup un="[03 Instrument].[03 Instrument].[L0].&amp;amp;[A]" cap="A - Total (all instruments)" ws="T_10_01" col="11" row="111" /&gt;&lt;lookup un="[03 Instrument].[03 Instrument].[L0].&amp;amp;[A]" cap="A - Total (all instruments)" ws="T_10_01" col="11" row="109" /&gt;&lt;lookup un="[03 Instrument].[03 Instrument].[L0].&amp;amp;[A]" cap="A - Total (all instruments)" ws="T_10_01" col="11" row="127" /&gt;&lt;lookup un="[03 Instrument].[03 Instrument].[L0].&amp;amp;[A]" cap="A - Total (all instruments)" ws="T_10_01" col="11" row="117" /&gt;&lt;lookup un="[03 Instrument].[03 Instrument].[L0].&amp;amp;[A]" cap="A - Total (all instruments)" ws="T_10_01" col="11" row="121" /&gt;&lt;lookup un="[03 Instrument].[03 Instrument].[L0].&amp;amp;[A]" cap="A - Total (all instruments)" ws="T_10_01" col="11" row="90" /&gt;&lt;lookup un="[03 Instrument].[03 Instrument].[L0].&amp;amp;[A]" cap="A - Total (all instruments)" w</t>
  </si>
  <si>
    <t>s="T_10_01" col="11" row="96" /&gt;&lt;lookup un="[03 Instrument].[03 Instrument].[L0].&amp;amp;[A]" cap="A - Total (all instruments)" ws="T_10_01" col="11" row="95" /&gt;&lt;lookup un="[03 Instrument].[03 Instrument].[L0].&amp;amp;[A]" cap="A - Total (all instruments)" ws="T_10_01" col="11" row="97" /&gt;&lt;lookup un="[03 Instrument].[03 Instrument].[L0].&amp;amp;[A]" cap="A - Total (all instruments)" ws="T_10_01" col="11" row="112" /&gt;&lt;lookup un="[03 Instrument].[03 Instrument].[L0].&amp;amp;[A]" cap="A - Total (all instruments)" ws="T_10_01" col="11" row="120" /&gt;&lt;lookup un="[03 Instrument].[03 Instrument].[L0].&amp;amp;[A]" cap="A - Total (all instruments)" ws="T_10_01" col="11" row="83" /&gt;&lt;lookup un="[03 Instrument].[03 Instrument].[L0].&amp;amp;[A]" cap="A - Total (all instruments)" ws="T_10_01" col="11" row="113" /&gt;&lt;lookup un="[03 Instrument].[03 Instrument].[L0].&amp;amp;[A]" cap="A - Total (all instruments)" ws="T_10_01" col="11" row="102" /&gt;&lt;lookup un="[03 Instrument].[03 Instrument].[L0].&amp;amp;[A]" cap="A - Total (all instruments)" ws="T_10_01" col="11" row="81" /&gt;&lt;lookup un="[03 Instrument].[03 Instrument].[L0].&amp;amp;[A]" cap="A - Total (all instruments)" ws="T_10_01" col="11" row="108" /&gt;&lt;lookup un="[03 Instrument].[03 Instrument].[L0].&amp;amp;[A]" cap="A - Total (all instruments)" ws="T_10_01" col="11" row="105" /&gt;&lt;lookup un="[03 Instrument].[03 Instrument].[L0].&amp;amp;[A]" cap="A - Total (all instruments)" ws="T_10_01" col="11" row="91" /&gt;&lt;lookup un="[03 Instrument].[03 Instrument].[L0].&amp;amp;[A]" cap="A - Total (all instruments)" ws="T_10_01" col="11" row="134" /&gt;&lt;lookup un="[03 Instrument].[03 Instrument].[L0].&amp;amp;[A]" cap="A - Total (all instruments)" ws="T_10_01" col="11" row="122" /&gt;&lt;lookup un="[03 Instrument].[03 Instrument].[L0].&amp;amp;[A]" cap="A - Total (all instruments)" ws="T_10_01" col="11" row="88" /&gt;&lt;lookup un="[03 Instrument].[03 Instrument].[L0].&amp;amp;[A]" cap="A - Total (all instruments)" ws="T_10_01" col="11" row="89" /&gt;&lt;lookup un="[03 Instrument].[03 Instrument].[L0].&amp;amp;[A]" cap="A - Total (all instruments)" ws="T_10_01" col="11" row="93" /&gt;&lt;lookup un="[03 Instrument].[03 Instrument].[L0].&amp;amp;[A]" cap="A - Total (all instruments)" ws="T_10_01" col="11" row="126" /&gt;&lt;lookup un="[03 Instrument].[03 Instrument].[L0].&amp;amp;[A]" cap="A - Total (all instruments)" ws="T_10_01" col="11" row="104" /&gt;&lt;lookup un="[03 Instrument].[03 Instrument].[L0].&amp;amp;[A]" cap="A - Total (all instruments)" ws="T_10_01" col="11" row="82" /&gt;&lt;lookup un="[03 Instrument].[03 Instrument].[L0].&amp;amp;[A]" cap="A - Total (all instruments)" ws="T_10_01" col="11" row="106" /&gt;&lt;lookup un="[03 Instrument].[03 Instrument].[L0].&amp;amp;[A]" cap="A - Total (all instruments)" ws="T_10_01" col="11" row="114" /&gt;&lt;lookup un="[03 Instrument].[03 Instrument].[L0].&amp;amp;[A]" cap="A - Total (all instruments)" ws="T_10_01" col="11" row="100" /&gt;&lt;lookup un="[03 Instrument].[03 Instrument].[L0].&amp;amp;[A]" cap="A - Total (all instruments)" ws="T_10_01" col="11" row="119" /&gt;&lt;lookup un="[03 Instrument].[03 Instrument].[L0].&amp;amp;[A]" cap="A - Total (all instruments)" ws="T_10_01" col="11" row="101" /&gt;&lt;lookup un="[03 Instrument].[03 Instrument].[L0].&amp;amp;[A]" cap="A - Total (all instruments)" ws="T_10_01" col="11" row="124" /&gt;&lt;lookup un="[03 Instrument].[03 Instrument].[L0].&amp;amp;[A]" cap="A - Total (all instruments)" ws="T_10_01" col="11" row="86" /&gt;&lt;lookup un="[03 Instrument].[03 Instrument].[L0].&amp;amp;[A]" cap="A - Total (all instruments)" ws="T_10_01" col="11" row="129" /&gt;&lt;lookup un="[03 Instrument].[03 Instrument].[L0].&amp;amp;[A]" cap="A - Total (all instruments)" ws="T_10_01" col="11" row="123" /&gt;&lt;lookup un="[03 Instrument].[03 Instrument].[L0].&amp;amp;[A]" cap="A - Total (all instruments)" ws="T_10_01" col="11" row="118" /&gt;&lt;lookup un="[03 Instrument].[03 Instrument].[L0].&amp;amp;[A]" cap="A - Total (all instruments)" ws="T_10_01" col="11" row="132" /&gt;&lt;lookup un="[03 Instrument].[03 Instrument].[L0].&amp;amp;[A]" cap="A - Total (all instruments)" ws="T_10_01" col="11" row="115" /&gt;&lt;/lookups&gt;&lt;/memberlookup&gt;&lt;/memberlookupsbyhier&gt;&lt;memberlookupsbyhier hier="[10 Currency Leg2].[10 Currency Leg2]"&gt;&lt;memberlookup cap="SEK - Swedish Krona"&gt;&lt;lookups match="[10 Currency Leg2].[10 Currency Leg2].[Currency].&amp;amp;[SEK]" allsame="1"&gt;&lt;lookup un="[10 Currency Leg2].[10 Currency Leg2].[Currency].&amp;amp;[SEK]" cap="SEK - Swedish Krona" ws="T_10_01" col="20" row="80" /&gt;&lt;lookup un="[10 Currency Leg2].[10 Currency Leg2].[Currency].&amp;amp;[SEK]" cap="SEK - Swedish Krona" ws="T_10_01" col="20" row="81" /&gt;&lt;lookup un="[10 Currency Leg2].[10 Currency Leg2].[Currency].&amp;amp;[SEK]" cap="SEK - Swedish Krona" ws="T_10_01" col="21" row="81" /&gt;&lt;lookup un="[10 Currency Leg2].[10 Currency Leg2].[Currency].&amp;amp;[SEK]" cap="SEK - Swedish Krona" ws="T_10_01" col="22" row="81" /&gt;&lt;/lookups&gt;&lt;/memberlookup&gt;&lt;memberlookup cap="AUD - Australian Dollar"&gt;&lt;lookups match="[10 Currency Leg2].[10 Currency Leg2].[Currency].&amp;amp;[AUD]" allsame="1"&gt;&lt;lookup un="[10 Currency Leg2].[10 Currency Leg2].[Currency].&amp;amp;[AUD]" cap="AUD - Australian Dollar" ws="T_10_0</t>
  </si>
  <si>
    <t>1" col="14" row="81" /&gt;&lt;lookup un="[10 Currency Leg2].[10 Currency Leg2].[Currency].&amp;amp;[AUD]" cap="AUD - Australian Dollar" ws="T_10_01" col="14" row="80" /&gt;&lt;/lookups&gt;&lt;/memberlookup&gt;&lt;memberlookup cap="JPY - Yen"&gt;&lt;lookups match="[10 Currency Leg2].[10 Currency Leg2].[Currency].&amp;amp;[JPY]" allsame="1"&gt;&lt;lookup un="[10 Currency Leg2].[10 Currency Leg2].[Currency].&amp;amp;[JPY]" cap="JPY - Yen" ws="T_10_01" col="19" row="81" /&gt;&lt;lookup un="[10 Currency Leg2].[10 Currency Leg2].[Currency].&amp;amp;[JPY]" cap="JPY - Yen" ws="T_10_01" col="19" row="80" /&gt;&lt;/lookups&gt;&lt;/memberlookup&gt;&lt;memberlookup cap="USD - US Dollar"&gt;&lt;lookups match="[10 Currency Leg2].[10 Currency Leg2].[Currency].&amp;amp;[USD]" allsame="1"&gt;&lt;lookup un="[10 Currency Leg2].[10 Currency Leg2].[Currency].&amp;amp;[USD]" cap="USD - US Dollar" ws="T_10_01" col="21" row="81" /&gt;&lt;lookup un="[10 Currency Leg2].[10 Currency Leg2].[Currency].&amp;amp;[USD]" cap="USD - US Dollar" ws="T_10_01" col="22" row="81" /&gt;&lt;lookup un="[10 Currency Leg2].[10 Currency Leg2].[Currency].&amp;amp;[USD]" cap="USD - US Dollar" ws="T_10_01" col="21" row="80" /&gt;&lt;/lookups&gt;&lt;/memberlookup&gt;&lt;memberlookup cap="CAD - Canadian Dollar"&gt;&lt;lookups match="[10 Currency Leg2].[10 Currency Leg2].[Currency].&amp;amp;[CAD]" allsame="1"&gt;&lt;lookup un="[10 Currency Leg2].[10 Currency Leg2].[Currency].&amp;amp;[CAD]" cap="CAD - Canadian Dollar" ws="T_10_01" col="15" row="81" /&gt;&lt;lookup un="[10 Currency Leg2].[10 Currency Leg2].[Currency].&amp;amp;[CAD]" cap="CAD - Canadian Dollar" ws="T_10_01" col="15" row="80" /&gt;&lt;/lookups&gt;&lt;/memberlookup&gt;&lt;memberlookup cap="EUR - Euro"&gt;&lt;lookups match="[10 Currency Leg2].[10 Currency Leg2].[Currency].&amp;amp;[EUR]" allsame="1"&gt;&lt;lookup un="[10 Currency Leg2].[10 Currency Leg2].[Currency].&amp;amp;[EUR]" cap="EUR - Euro" ws="T_10_01" col="17" row="80" /&gt;&lt;lookup un="[10 Currency Leg2].[10 Currency Leg2].[Currency].&amp;amp;[EUR]" cap="EUR - Euro" ws="T_10_01" col="17" row="81" /&gt;&lt;/lookups&gt;&lt;/memberlookup&gt;&lt;memberlookup cap="GBP - Pound (sterling)"&gt;&lt;lookups match="[10 Currency Leg2].[10 Currency Leg2].[Currency].&amp;amp;[GBP]" allsame="1"&gt;&lt;lookup un="[10 Currency Leg2].[10 Currency Leg2].[Currency].&amp;amp;[GBP]" cap="GBP - Pound (sterling)" ws="T_10_01" col="18" row="81" /&gt;&lt;lookup un="[10 Currency Leg2].[10 Currency Leg2].[Currency].&amp;amp;[GBP]" cap="GBP - Pound (sterling)" ws="T_10_01" col="18" row="80" /&gt;&lt;/lookups&gt;&lt;/memberlookup&gt;&lt;memberlookup cap="TO1 - Total (all currencies)"&gt;&lt;lookups match="[10 Currency Leg2].[10 Currency Leg2].[Currency].&amp;amp;[TO1]" allsame="1"&gt;&lt;lookup un="[10 Currency Leg2].[10 Currency Leg2].[Currency].&amp;amp;[TO1]" cap="TO1 - Total (all currencies)" ws="T_10_01" col="22" row="80" /&gt;&lt;lookup un="[10 Currency Leg2].[10 Currency Leg2].[Currency].&amp;amp;[TO1]" cap="TO1 - Total (all currencies)" ws="T_10_01" col="22" row="81" /&gt;&lt;/lookups&gt;&lt;/memberlookup&gt;&lt;memberlookup cap="CHF - Swiss Franc"&gt;&lt;lookups match="[10 Currency Leg2].[10 Currency Leg2].[Currency].&amp;amp;[CHF]" allsame="1"&gt;&lt;lookup un="[10 Currency Leg2].[10 Currency Leg2].[Currency].&amp;amp;[CHF]" cap="CHF - Swiss Franc" ws="T_10_01" col="16" row="81" /&gt;&lt;lookup un="[10 Currency Leg2].[10 Currency Leg2].[Currency].&amp;amp;[CHF]" cap="CHF - Swiss Franc" ws="T_10_01" col="16" row="80" /&gt;&lt;/lookups&gt;&lt;/memberlookup&gt;&lt;/memberlookupsbyhier&gt;&lt;memberlookupsbyhier hier="[91 Dataset].[Dataset]"&gt;&lt;memberlookup cap="Turnover"&gt;&lt;lookups match="[91 Dataset].[Dataset].[L0].&amp;amp;[DER_OTC_TOV]" allsame="1"&gt;&lt;lookup un="[91 Dataset].[Dataset].[L0].&amp;amp;[DER_OTC_TOV]" cap="Turnover" ws="T_10_01" col="12" row="76" /&gt;&lt;lookup un="[91 Dataset].[Dataset].[L0].&amp;amp;[DER_OTC_TOV]" cap="Turnover" ws="T_10_01" col="12" row="75" /&gt;&lt;/lookups&gt;&lt;/memberlookup&gt;&lt;/memberlookupsbyhier&gt;&lt;memberlookupsbyhier hier="[09 Currency Leg1].[09 Currency Leg1]"&gt;&lt;memberlookup cap="MYR - Malaysian Ringgit"&gt;&lt;lookups match="[09 Currency Leg1].[09 Currency Leg1].[Currency].&amp;amp;[MYR]" allsame="1"&gt;&lt;lookup un="[09 Currency Leg1].[09 Currency Leg1].[Currency].&amp;amp;[MYR]" cap="MYR - Malaysian Ringgit" ws="T_10_01" col="13" row="111" /&gt;&lt;lookup un="[09 Currency Leg1].[09 Currency Leg1].[Currency].&amp;amp;[MYR]" cap="MYR - Malaysian Ringgit" ws="T_10_01" col="13" row="112" /&gt;&lt;/lookups&gt;&lt;/memberlookup&gt;&lt;memberlookup cap="ARS - Argentine Peso"&gt;&lt;lookups match="[09 Currency Leg1].[09 Currency Leg1].[Currency].&amp;amp;[ARS]" allsame="1"&gt;&lt;lookup un="[09 Currency Leg1].[09 Currency Leg1].[Currency].&amp;amp;[ARS]" cap="ARS - Argentine Peso" ws="T_10_01" col="13" row="82" /&gt;&lt;lookup un="[09 Currency Leg1].[09 Currency Leg1].[Currency].&amp;amp;[ARS]" cap="ARS - Argentine Peso" ws="T_10_01" col="13" row="81" /&gt;&lt;/lookups&gt;&lt;/memberlookup&gt;&lt;memberlookup cap="ILS - New shekel"&gt;&lt;lookups match="[09 Currency Leg1].[09 Currency Leg1].[Currency].&amp;amp;[ILS]" allsame="1"&gt;&lt;lookup un="[09 Currency Leg1].[09 Currency Leg1].[Currency].&amp;amp;[ILS]" cap="ILS - New shekel" ws="T_10_01" col="13" row="105" /&gt;&lt;lookup un="[09 Currency Leg1].[09 Currency Leg1].[Currency].&amp;amp;[ILS]" cap="ILS - New shekel" ws="T_10_01" col="13" row="104" /&gt;&lt;/lookups&gt;&lt;/memberlookup&gt;&lt;memberlookup cap="PEN -</t>
  </si>
  <si>
    <t xml:space="preserve"> Sol"&gt;&lt;lookups match="[09 Currency Leg1].[09 Currency Leg1].[Currency].&amp;amp;[PEN]" allsame="1"&gt;&lt;lookup un="[09 Currency Leg1].[09 Currency Leg1].[Currency].&amp;amp;[PEN]" cap="PEN - Sol" ws="T_10_01" col="13" row="116" /&gt;&lt;lookup un="[09 Currency Leg1].[09 Currency Leg1].[Currency].&amp;amp;[PEN]" cap="PEN - Sol" ws="T_10_01" col="13" row="117" /&gt;&lt;/lookups&gt;&lt;/memberlookup&gt;&lt;memberlookup cap="CNY - Renminbi"&gt;&lt;lookups match="[09 Currency Leg1].[09 Currency Leg1].[Currency].&amp;amp;[CNY]" allsame="1"&gt;&lt;lookup un="[09 Currency Leg1].[09 Currency Leg1].[Currency].&amp;amp;[CNY]" cap="CNY - Renminbi" ws="T_10_01" col="13" row="91" /&gt;&lt;lookup un="[09 Currency Leg1].[09 Currency Leg1].[Currency].&amp;amp;[CNY]" cap="CNY - Renminbi" ws="T_10_01" col="13" row="90" /&gt;&lt;/lookups&gt;&lt;/memberlookup&gt;&lt;memberlookup cap="DKK - Danish Krone"&gt;&lt;lookups match="[09 Currency Leg1].[09 Currency Leg1].[Currency].&amp;amp;[DKK]" allsame="1"&gt;&lt;lookup un="[09 Currency Leg1].[09 Currency Leg1].[Currency].&amp;amp;[DKK]" cap="DKK - Danish Krone" ws="T_10_01" col="13" row="95" /&gt;&lt;lookup un="[09 Currency Leg1].[09 Currency Leg1].[Currency].&amp;amp;[DKK]" cap="DKK - Danish Krone" ws="T_10_01" col="13" row="94" /&gt;&lt;/lookups&gt;&lt;/memberlookup&gt;&lt;memberlookup cap="ZAR - Rand"&gt;&lt;lookups match="[09 Currency Leg1].[09 Currency Leg1].[Currency].&amp;amp;[ZAR]" allsame="1"&gt;&lt;lookup un="[09 Currency Leg1].[09 Currency Leg1].[Currency].&amp;amp;[ZAR]" cap="ZAR - Rand" ws="T_10_01" col="13" row="125" /&gt;&lt;lookup un="[09 Currency Leg1].[09 Currency Leg1].[Currency].&amp;amp;[ZAR]" cap="ZAR - Rand" ws="T_10_01" col="13" row="124" /&gt;&lt;/lookups&gt;&lt;/memberlookup&gt;&lt;memberlookup cap="BRL - Brazilian Real"&gt;&lt;lookups match="[09 Currency Leg1].[09 Currency Leg1].[Currency].&amp;amp;[BRL]" allsame="1"&gt;&lt;lookup un="[09 Currency Leg1].[09 Currency Leg1].[Currency].&amp;amp;[BRL]" cap="BRL - Brazilian Real" ws="T_10_01" col="13" row="86" /&gt;&lt;lookup un="[09 Currency Leg1].[09 Currency Leg1].[Currency].&amp;amp;[BRL]" cap="BRL - Brazilian Real" ws="T_10_01" col="13" row="87" /&gt;&lt;/lookups&gt;&lt;/memberlookup&gt;&lt;memberlookup cap="SEK - Swedish Krona"&gt;&lt;lookups match="[09 Currency Leg1].[09 Currency Leg1].[Currency].&amp;amp;[SEK]" allsame="1"&gt;&lt;lookup un="[09 Currency Leg1].[09 Currency Leg1].[Currency].&amp;amp;[SEK]" cap="SEK - Swedish Krona" ws="T_10_01" col="13" row="126" /&gt;&lt;lookup un="[09 Currency Leg1].[09 Currency Leg1].[Currency].&amp;amp;[SEK]" cap="SEK - Swedish Krona" ws="T_10_01" col="13" row="127" /&gt;&lt;/lookups&gt;&lt;/memberlookup&gt;&lt;memberlookup cap="TWD - New Taiwan Dollar"&gt;&lt;lookups match="[09 Currency Leg1].[09 Currency Leg1].[Currency].&amp;amp;[TWD]" allsame="1"&gt;&lt;lookup un="[09 Currency Leg1].[09 Currency Leg1].[Currency].&amp;amp;[TWD]" cap="TWD - New Taiwan Dollar" ws="T_10_01" col="13" row="92" /&gt;&lt;lookup un="[09 Currency Leg1].[09 Currency Leg1].[Currency].&amp;amp;[TWD]" cap="TWD - New Taiwan Dollar" ws="T_10_01" col="13" row="91" /&gt;&lt;/lookups&gt;&lt;/memberlookup&gt;&lt;memberlookup cap="TO1 - Total (all currencies)"&gt;&lt;lookups match="[09 Currency Leg1].[09 Currency Leg1].[Currency].&amp;amp;[TO1]" allsame="1"&gt;&lt;lookup un="[09 Currency Leg1].[09 Currency Leg1].[Currency].&amp;amp;[TO1]" cap="TO1 - Total (all currencies)" ws="T_10_01" col="13" row="134" /&gt;&lt;lookup un="[09 Currency Leg1].[09 Currency Leg1].[Currency].&amp;amp;[TO1]" cap="TO1 - Total (all currencies)" ws="T_10_01" col="13" row="133" /&gt;&lt;/lookups&gt;&lt;/memberlookup&gt;&lt;memberlookup cap="INR - Indian Rupee"&gt;&lt;lookups match="[09 Currency Leg1].[09 Currency Leg1].[Currency].&amp;amp;[INR]" allsame="1"&gt;&lt;lookup un="[09 Currency Leg1].[09 Currency Leg1].[Currency].&amp;amp;[INR]" cap="INR - Indian Rupee" ws="T_10_01" col="13" row="101" /&gt;&lt;lookup un="[09 Currency Leg1].[09 Currency Leg1].[Currency].&amp;amp;[INR]" cap="INR - Indian Rupee" ws="T_10_01" col="13" row="102" /&gt;&lt;/lookups&gt;&lt;/memberlookup&gt;&lt;memberlookup cap="IDR - Rupiah"&gt;&lt;lookups match="[09 Currency Leg1].[09 Currency Leg1].[Currency].&amp;amp;[IDR]" allsame="1"&gt;&lt;lookup un="[09 Currency Leg1].[09 Currency Leg1].[Currency].&amp;amp;[IDR]" cap="IDR - Rupiah" ws="T_10_01" col="13" row="103" /&gt;&lt;lookup un="[09 Currency Leg1].[09 Currency Leg1].[Currency].&amp;amp;[IDR]" cap="IDR - Rupiah" ws="T_10_01" col="13" row="102" /&gt;&lt;/lookups&gt;&lt;/memberlookup&gt;&lt;memberlookup cap="CAD - Canadian Dollar"&gt;&lt;lookups match="[09 Currency Leg1].[09 Currency Leg1].[Currency].&amp;amp;[CAD]" allsame="1"&gt;&lt;lookup un="[09 Currency Leg1].[09 Currency Leg1].[Currency].&amp;amp;[CAD]" cap="CAD - Canadian Dollar" ws="T_10_01" col="13" row="88" /&gt;&lt;lookup un="[09 Currency Leg1].[09 Currency Leg1].[Currency].&amp;amp;[CAD]" cap="CAD - Canadian Dollar" ws="T_10_01" col="13" row="89" /&gt;&lt;/lookups&gt;&lt;/memberlookup&gt;&lt;memberlookup cap="HKD - Hong Kong Dollar"&gt;&lt;lookups match="[09 Currency Leg1].[09 Currency Leg1].[Currency].&amp;amp;[HKD]" allsame="1"&gt;&lt;lookup un="[09 Currency Leg1].[09 Currency Leg1].[Currency].&amp;amp;[HKD]" cap="HKD - Hong Kong Dollar" ws="T_10_01" col="13" row="99" /&gt;&lt;lookup un="[09 Currency Leg1].[09 Currency Leg1].[Currency].&amp;amp;[HKD]" cap="HKD - Hong Kong Dollar" ws="T_10_01" col="13" row="100" /&gt;&lt;/lookups&gt;&lt;/memberlookup&gt;&lt;memberlookup cap="NOK - Norwegian Kr</t>
  </si>
  <si>
    <t>one"&gt;&lt;lookups match="[09 Currency Leg1].[09 Currency Leg1].[Currency].&amp;amp;[NOK]" allsame="1"&gt;&lt;lookup un="[09 Currency Leg1].[09 Currency Leg1].[Currency].&amp;amp;[NOK]" cap="NOK - Norwegian Krone" ws="T_10_01" col="13" row="115" /&gt;&lt;lookup un="[09 Currency Leg1].[09 Currency Leg1].[Currency].&amp;amp;[NOK]" cap="NOK - Norwegian Krone" ws="T_10_01" col="13" row="116" /&gt;&lt;/lookups&gt;&lt;/memberlookup&gt;&lt;memberlookup cap="BHD - Bahraini Dinar"&gt;&lt;lookups match="[09 Currency Leg1].[09 Currency Leg1].[Currency].&amp;amp;[BHD]" allsame="1"&gt;&lt;lookup un="[09 Currency Leg1].[09 Currency Leg1].[Currency].&amp;amp;[BHD]" cap="BHD - Bahraini Dinar" ws="T_10_01" col="13" row="85" /&gt;&lt;lookup un="[09 Currency Leg1].[09 Currency Leg1].[Currency].&amp;amp;[BHD]" cap="BHD - Bahraini Dinar" ws="T_10_01" col="13" row="84" /&gt;&lt;/lookups&gt;&lt;/memberlookup&gt;&lt;memberlookup cap="SAR - Saudi Riyal"&gt;&lt;lookups match="[09 Currency Leg1].[09 Currency Leg1].[Currency].&amp;amp;[SAR]" allsame="1"&gt;&lt;lookup un="[09 Currency Leg1].[09 Currency Leg1].[Currency].&amp;amp;[SAR]" cap="SAR - Saudi Riyal" ws="T_10_01" col="13" row="122" /&gt;&lt;lookup un="[09 Currency Leg1].[09 Currency Leg1].[Currency].&amp;amp;[SAR]" cap="SAR - Saudi Riyal" ws="T_10_01" col="13" row="121" /&gt;&lt;/lookups&gt;&lt;/memberlookup&gt;&lt;memberlookup cap="JPY - Yen"&gt;&lt;lookups match="[09 Currency Leg1].[09 Currency Leg1].[Currency].&amp;amp;[JPY]" allsame="1"&gt;&lt;lookup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t>
  </si>
  <si>
    <t>rency Leg1].[09 Currency Leg1].[Currency].&amp;amp;[EUR]" cap="EUR - Euro" ws="T_10_01" col="13" row="111" /&gt;&lt;lookup un="[09 Currency Leg1].[09 Currency Leg1].[Currency].&amp;amp;[EUR]" cap="EUR - Euro" ws="T_10_01" col="13" row="97" /&gt;&lt;lookup un="[09 Currency Leg1].[09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t>
  </si>
  <si>
    <t xml:space="preserve"> col="13" row="113" /&gt;&lt;lookup un="[09 Currency Leg1].[09 Currency Leg1].[Currency].&amp;amp;[MXN]" cap="MXN - Mexican Peso" ws="T_10_01" col="13" row="112" /&gt;&lt;/lookups&gt;&lt;/memberlookup&gt;&lt;memberlookup cap="AED - UAE dirham"&gt;&lt;lookups match="[09 Currency Leg1].[09 Currency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t>
  </si>
  <si>
    <t>rea].&amp;amp;[SE]" cap="SE - Sweden" ws="T_10_01" col="12" row="127" /&gt;&lt;lookup un="[05 Reporting Organization].[05 Reporting Organization].[Area].&amp;amp;[SE]" cap="SE - Sweden" ws="T_10_01" col="12" row="126" /&gt;&lt;/lookups&gt;&lt;/memberlookup&gt;&lt;memberlookup cap="RO - Romania"&gt;&lt;lookups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t>
  </si>
  <si>
    <t>ame="1"&gt;&lt;lookup un="[05 Reporting Organization].[05 Reporting Organization].[Reporting Organization].&amp;amp;[ES]" cap="ES - Spain" ws="T_10_01" col="12" row="126" /&gt;&lt;lookup un="[05 Reporting Organization].[05 Reporting Organization].[Reporting Organization].&amp;amp;[ES]"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t>
  </si>
  <si>
    <t>].&amp;amp;[TW]"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t>
  </si>
  <si>
    <t xml:space="preserve">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t>
  </si>
  <si>
    <t xml:space="preserve">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t>
  </si>
  <si>
    <t>"12"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</si>
  <si>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 xml:space="preserve">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t>
  </si>
  <si>
    <t>&gt;&lt;lookup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t>
  </si>
  <si>
    <t>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t>
  </si>
  <si>
    <t>"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</si>
  <si>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 xml:space="preserve">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t>
  </si>
  <si>
    <t>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t>
  </si>
  <si>
    <t>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t>
  </si>
  <si>
    <t>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</si>
  <si>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t>
  </si>
  <si>
    <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t>
  </si>
  <si>
    <t>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t>
  </si>
  <si>
    <t xml:space="preserve">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</si>
  <si>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t>
  </si>
  <si>
    <t xml:space="preserve">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</si>
  <si>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&lt;/memberlookup&gt;&lt;memberlookup cap="IDR - Rupiah"&gt;&lt;lookups match="[09 Currency Leg1].[09 Currency Leg1].[Currency].&amp;amp;[IDR]" allsame="1"&gt;&lt;lookup un="[09 Currency Leg1].[09 Currency Leg1].[Currency].&amp;amp;[IDR]" cap="IDR - Rupiah" ws="T_10_01" col="13" row="103" /&gt;&lt;lookup un="[09 Currency Leg1].[09 Currency Leg1].[Currency].&amp;amp;[IDR]" cap="IDR - Rupiah" ws="T_10_01" col="13" row="102" /&gt;&lt;/lookups&gt;&lt;/memberlookup&gt;&lt;memberlookup cap="CAD - Canadian Dollar"&gt;&lt;lookups match="[09 Currency Leg1].[09 Currency Leg1].[Currency].&amp;amp;[CAD]" allsame="1"&gt;&lt;lookup un="[09 Currency Leg1].[09 Currency Leg1].[Currency].&amp;amp;[CAD]" cap="CAD - Canadian Dollar" ws="T_10_01" col="13" row="88" /&gt;&lt;lookup un="[09 Currency Leg1].[09 Currency Leg1].[Currency].&amp;amp;[CAD]" cap="CAD - Canadian Dollar" ws="T_10_01" col="13" row="89" /&gt;&lt;/lookups&gt;&lt;/memberlookup&gt;&lt;memberlookup cap="HKD - Hong Kong Dollar"&gt;&lt;lookups match="[09 Currency Leg1].[09 Currency Leg1].[Currency].&amp;amp;[HKD]" allsame="1"&gt;&lt;lookup un="[09 Currency Leg1].[09 Currency Leg1].[Currency].&amp;amp;[HKD]" cap="HKD - Hong Kong Dollar" ws="T_10_01" col="13" row="99" /&gt;&lt;lookup un="[09 Currency Leg1].[09 Currency Leg1].[Currency].&amp;amp;[HKD]" cap="HKD - Hong Kong Dollar" ws="T_10_01" col="13" row="100" /&gt;&lt;/lookups&gt;&lt;/memberlookup&gt;&lt;memberlookup cap="NOK - Norwegian Krone"&gt;&lt;lookups match="[09 Currency Leg1].[09 Currency Leg1].[Currency].&amp;amp;[NOK]" allsame="1"&gt;&lt;lookup un="[09 Currency Leg1].[09 Currency Leg1].[Currency].&amp;amp;[NOK]" cap="NOK - Norwegian Krone" ws="T_10_01" col="13" row="115" /&gt;&lt;lookup un="[09 Currency Leg1].[09 Currency Leg1].[Currency].&amp;amp;[NOK]" cap="NOK - Norwegian Krone" ws="T_10_01" col="13" row="116" /&gt;&lt;/lookups&gt;&lt;/memberlookup&gt;&lt;memberlookup cap="BHD - Bahraini Dinar"&gt;&lt;lookups match="[09 Currency Leg1].[09 Currency Leg1].[Currency].&amp;amp;[BHD]" allsame="1"&gt;&lt;lookup un="[09 Currency Leg1].[09 Currency Leg1].[Currency].&amp;amp;[BHD]" cap="BHD - Bahraini Dinar" ws="T_10_01" col="13" row="85" /&gt;&lt;lookup un="[09 Currency Leg1].[09 Currency Leg1].[Currency].&amp;amp;[BHD]" cap="BHD - Bahraini Dinar" ws="T_10_01" col="13" row="84" /&gt;&lt;/lookups&gt;&lt;/memberlookup&gt;&lt;memberlookup cap="SAR - Saudi Riyal"&gt;&lt;lookups match="[09 Currency Leg1].[09 Currency Leg1].[Currency].&amp;amp;[SAR]" allsame="1"&gt;&lt;lookup un="[09 Currency Leg1].[09 Currency Leg1].[Currency].&amp;amp;[SAR]" cap="SAR - Saudi Riyal" ws="T_10_01" col="13" row="122" /&gt;&lt;lookup un="[09 Currency Leg1].[09 Currency Leg1].[Currency].&amp;amp;[SAR]" cap="SAR - Saudi Riyal" ws="T_10_01" col="13" row="121" /&gt;&lt;/lookups&gt;&lt;/memberlookup&gt;&lt;memberlookup cap="JPY - Yen"&gt;&lt;lookups match="[09 Currency Leg1].[09 Currency Leg1].[Currency].&amp;amp;[JPY]" allsame="1"&gt;&lt;lookup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t>
  </si>
  <si>
    <t xml:space="preserve">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t>
  </si>
  <si>
    <t>].[09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t>
  </si>
  <si>
    <t>="12"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t>
  </si>
  <si>
    <t>="12"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t>
  </si>
  <si>
    <t>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t>
  </si>
  <si>
    <t>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t>
  </si>
  <si>
    <t>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t>
  </si>
  <si>
    <t xml:space="preserve">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</si>
  <si>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t>
  </si>
  <si>
    <t>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t>
  </si>
  <si>
    <t xml:space="preserve">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t>
  </si>
  <si>
    <t>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</si>
  <si>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t>
  </si>
  <si>
    <t>.[05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t>
  </si>
  <si>
    <t>="133"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</si>
  <si>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t>
  </si>
  <si>
    <t xml:space="preserve">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t>
  </si>
  <si>
    <t>[05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t>
  </si>
  <si>
    <t>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</si>
  <si>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t>
  </si>
  <si>
    <t>]"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t>
  </si>
  <si>
    <t xml:space="preserve">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</si>
  <si>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t>
  </si>
  <si>
    <t>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t>
  </si>
  <si>
    <t>&amp;amp;[TRY]"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t>
  </si>
  <si>
    <t>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
  </si>
  <si>
    <t>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t>
  </si>
  <si>
    <t>="1"&gt;&lt;lookup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t>
  </si>
  <si>
    <t>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t>
  </si>
  <si>
    <t>"HU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t>
  </si>
  <si>
    <t>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</si>
  <si>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t>
  </si>
  <si>
    <t>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t>
  </si>
  <si>
    <t>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</si>
  <si>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t>
  </si>
  <si>
    <t>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t>
  </si>
  <si>
    <t xml:space="preserve">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
  </si>
  <si>
    <t>"T_10_01"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</si>
  <si>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t>
  </si>
  <si>
    <t>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t>
  </si>
  <si>
    <t>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</si>
  <si>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t>
  </si>
  <si>
    <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t>
  </si>
  <si>
    <t>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</si>
  <si>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 xml:space="preserve">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t>
  </si>
  <si>
    <t>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t>
  </si>
  <si>
    <t>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t>
  </si>
  <si>
    <t>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t>
  </si>
  <si>
    <t>"PL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t>
  </si>
  <si>
    <t>="[05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t>
  </si>
  <si>
    <t>[PT]"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t>
  </si>
  <si>
    <t>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t>
  </si>
  <si>
    <t>edColour="0" spreadMethod="" weightExpression="" writetodatamember="0" allowWritebackMemProps="0" useBatches="0" /&gt;&lt;maxgridrefreshdepth&gt;5&lt;/maxgridrefreshdepth&gt;&lt;/book&gt;</t>
  </si>
  <si>
    <t>rrency Leg1].[09 Currency Leg1].[Currency].&amp;amp;[SAR]" cap="SAR - Saudi Riyal" ws="T_10_01" col="13" row="121" /&gt;&lt;/lookups&gt;&lt;/memberlookup&gt;&lt;memberlookup cap="JPY - Yen"&gt;&lt;lookups match="[09 Currency Leg1].[09 Currency Leg1].[Currency].&amp;amp;[JPY]" allsame="1"&gt;&lt;lookup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t>
  </si>
  <si>
    <t>="119"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t>
  </si>
  <si>
    <t xml:space="preserve">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t>
  </si>
  <si>
    <t>/&gt;&lt;/lookups&gt;&lt;/memberlookup&gt;&lt;memberlookup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t>
  </si>
  <si>
    <t>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t>
  </si>
  <si>
    <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t>
  </si>
  <si>
    <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t>
  </si>
  <si>
    <t>].&amp;amp;[CZ]"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t>
  </si>
  <si>
    <t>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</si>
  <si>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Currency Leg1].[Currency].&amp;amp;[BHD]" cap="BHD - Bahraini Dinar" ws="T_10_01" col="13" row="84" /&gt;&lt;/lookups&gt;&lt;/memberlookup&gt;&lt;memberlookup cap="SAR - Saudi Riyal"&gt;&lt;lookups match="[09 Currency Leg1].[09 Currency Leg1].[Currency].&amp;amp;[SAR]" allsame="1"&gt;&lt;lookup un="[09 Currency Leg1].[09 Currency Leg1].[Currency].&amp;amp;[SAR]" cap="SAR - Saudi Riyal" ws="T_10_01" col="13" row="122" /&gt;&lt;lookup un="[09 Currency Leg1].[09 Currency Leg1].[Currency].&amp;amp;[SAR]" cap="SAR - Saudi Riyal" ws="T_10_01" col="13" row="121" /&gt;&lt;/lookups&gt;&lt;/memberlookup&gt;&lt;memberlookup cap="JPY - Yen"&gt;&lt;lookups match="[09 Currency Leg1].[09 Currency Leg1].[Currency].&amp;amp;[JPY]" allsame="1"&gt;&lt;lookup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t>
  </si>
  <si>
    <t>"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t>
  </si>
  <si>
    <t>].[Currency].&amp;amp;[NZD]"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t>
  </si>
  <si>
    <t>"ID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
  </si>
  <si>
    <t>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t>
  </si>
  <si>
    <t>.&amp;amp;[BH]"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t>
  </si>
  <si>
    <t xml:space="preserve">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t>
  </si>
  <si>
    <t>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t>
  </si>
  <si>
    <t xml:space="preserve">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</si>
  <si>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&amp;amp;[NOK]" cap="NOK - Norwegian Krone" ws="T_10_01" col="13" row="116" /&gt;&lt;/lookups&gt;&lt;/memberlookup&gt;&lt;memberlookup cap="BHD - Bahraini Dinar"&gt;&lt;lookups match="[09 Currency Leg1].[09 Currency Leg1].[Currency].&amp;amp;[BHD]" allsame="1"&gt;&lt;lookup un="[09 Currency Leg1].[09 Currency Leg1].[Currency].&amp;amp;[BHD]" cap="BHD - Bahraini Dinar" ws="T_10_01" col="13" row="85" /&gt;&lt;lookup un="[09 Currency Leg1].[09 Currency Leg1].[Currency].&amp;amp;[BHD]" cap="BHD - Bahraini Dinar" ws="T_10_01" col="13" row="84" /&gt;&lt;/lookups&gt;&lt;/memberlookup&gt;&lt;memberlookup cap="SAR - Saudi Riyal"&gt;&lt;lookups match="[09 Currency Leg1].[09 Currency Leg1].[Currency].&amp;amp;[SAR]" allsame="1"&gt;&lt;lookup un="[09 Currency Leg1].[09 Currency Leg1].[Currency].&amp;amp;[SAR]" cap="SAR - Saudi Riyal" ws="T_10_01" col="13" row="122" /&gt;&lt;lookup un="[09 Currency Leg1].[09 Currency Leg1].[Currency].&amp;amp;[SAR]" cap="SAR - Saudi Riyal" ws="T_10_01" col="13" row="121" /&gt;&lt;/lookups&gt;&lt;/memberlookup&gt;&lt;memberlookup cap="JPY - Yen"&gt;&lt;lookups match="[09 Currency Leg1].[09 Currency Leg1].[Currency].&amp;amp;[JPY]" allsame="1"&gt;&lt;lookup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Leg1].[09 Currency Leg1].[Currency].&amp;</t>
  </si>
  <si>
    <t>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Currency Leg1].[Currency].&amp;amp;[AED</t>
  </si>
  <si>
    <t>]"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Romania"&gt;&lt;lookups match="[05 Report</t>
  </si>
  <si>
    <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Organization].&amp;amp;[ES]" cap="ES - Spain" ws="T_</t>
  </si>
  <si>
    <t>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t>
  </si>
  <si>
    <t>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t>
  </si>
  <si>
    <t xml:space="preserve">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t>
  </si>
  <si>
    <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t>
  </si>
  <si>
    <t xml:space="preserve">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</si>
  <si>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rset combination="1" /&gt;&lt;/drillandreplacemembers&gt;&lt;drillmembersbeforesetfunctions&gt;0&lt;/drillmembersbeforesetfunctions&gt;&lt;drillhierarchyreversed&gt;0&lt;/drillhierarchyreversed&gt;&lt;singlememonfilt&gt;0&lt;/singlememonfilt&gt;&lt;memberproperties noatat="1" /&gt;&lt;/dimension&gt;&lt;dimension&gt;&lt;uniquename&gt;[13 Execution Method].[L1]&lt;/uniquename&gt;&lt;FeedInToFilters&gt;0&lt;/FeedInToFilters&gt;&lt;filterafterdrill&gt;0&lt;/filterafterdrill&gt;&lt;visible&gt;1&lt;/visible&gt;&lt;nonempty&gt;0&lt;/nonempty&gt;&lt;drillandreplacemembers&gt;&lt;memberset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/&gt;&lt;/dimension&gt;&lt;dimension&gt;&lt;uniquename&gt;[05 Reporting Organization].[05 Reporting Organization - Simple]&lt;/uniquename&gt;&lt;FeedInToFilters&gt;0&lt;/FeedInToFilters&gt;&lt;filterafterdrill&gt;0&lt;/filterafterdrill&gt;&lt;visible&gt;1&lt;/visible&gt;&lt;nonempty&gt;0&lt;/nonempty&gt;&lt;drillandreplacemembers&gt;&lt;memberset combination="1" /&gt;&lt;/drillandreplacemembers&gt;&lt;drillmembersbeforesetfunctions&gt;0&lt;/drillmembersbeforesetfunctions&gt;&lt;drillhierarchyreversed&gt;0&lt;/drillhierarchyreversed&gt;&lt;singlememonfilt&gt;0&lt;/singlememonfilt&gt;&lt;memberproperties noatat="1" /&gt;&lt;/dimension&gt;&lt;drillmembersbeforesetfunctions&gt;0&lt;/drillmembersbeforesetfunctions&gt;&lt;drillhierarchyreversed&gt;0&lt;/drillhierarchyreversed&gt;&lt;memberproperties noatat="1" /&gt;&lt;/axis&gt;&lt;axis&gt;&lt;id&gt;5&lt;/id&gt;&lt;nonempty&gt;0&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is&gt;&lt;id&gt;6&lt;/id&gt;&lt;nonempty&gt;1&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is&gt;&lt;id&gt;7&lt;/id&gt;&lt;nonempty&gt;1&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is&gt;&lt;id&gt;8&lt;/id&gt;&lt;nonempty&gt;1&lt;/nonempty&gt;&lt;forcenonempty&gt;0&lt;/forcenonempty&gt;&lt;crossjoinouterfirst&gt;0&lt;/crossjoinouterfirst&gt;&lt;ExcludeCalcMembers&gt;0&lt;/ExcludeCalcMembers&gt;&lt;SetCombinationMode&gt;0&lt;/SetCombinationMode&gt;&lt;drillmembersbeforesetfunctions&gt;0&lt;/drillmembersbeforesetfunctions&gt;&lt;drillhierarchyreversed&gt;0&lt;/drillhierarchyreversed&gt;&lt;memberproperties noatat="1" /&gt;&lt;/axis&gt;&lt;/axes&gt;&lt;drillthroughresultsetdefinition /&gt;&lt;/report&gt;&lt;mempropdisplay&gt;0&lt;/mempropdisplay&gt;&lt;mempropincell&gt;1&lt;/mempropincell&gt;&lt;mempropgrpbyname&gt;0&lt;/mempropgrpbyname&gt;&lt;memproptyped&gt;0&lt;/memproptyped&gt;&lt;autoexpand&gt;1&lt;/autoexpand&gt;&lt;autofitrows&gt;0&lt;/autofitrows&gt;&lt;writeback allowWriteback="0" entryMode="Online" atLevel="LowestOnly" highlightMembers="1" highlightData="1" highlightColour="0" changedColour="0" spreadMethod="" weightExpression="" writetodatamember="0" allowWritebackMemProps="0" useBatches="0" /&gt;&lt;writebackrefreshtype&gt;0&lt;/writebackrefreshtype&gt;&lt;writebackrefreshaftererror&gt;0&lt;/writebackrefreshaftererror&gt;&lt;quickbreakoutdef&gt;&lt;hierarchy /&gt;&lt;dotop&gt;0&lt;/dotop&gt;&lt;excludezero&gt;0&lt;/excludezero&gt;&lt;excludenull&gt;0&lt;/excludenull&gt;&lt;count&gt;0&lt;/count&gt;&lt;/quickbreakoutdef&gt;&lt;serialisationinfo&gt;&lt;titlearea&gt;0,16,1,1&lt;/titlearea&gt;&lt;filterarea&gt;0,0,2,16&lt;/filterarea&gt;&lt;dataouterarea&gt;0,18,9,9&lt;/dataouterarea&gt;&lt;/serialisationinfo&gt;&lt;layout&gt;0&lt;/layout&gt;&lt;compactAxes&gt;&lt;axis&gt;2&lt;/axis&gt;&lt;/compactAxes&gt;&lt;/grid&gt;&lt;/grids&gt;&lt;freestylemode&gt;0&lt;/freestylemode&gt;&lt;requires ismanual="0" allgrids="0" alltables="0" allquerygenerators="0" /&gt;&lt;newwidthforscale&gt;5602.5&lt;/newwidthforscale&gt;&lt;newheightforscale&gt;1373.25&lt;/newheightforscale&gt;&lt;/sheet&gt;&lt;sheet name="T_02_01" protectDownload="0"&gt;&lt;freestylemode&gt;0&lt;/freestylemode&gt;&lt;requires ismanual="0" allgrids="0" alltables="0" allquerygenerators="0" /&gt;&lt;newwidthforscale&gt;4893&lt;/newwidthforscale&gt;&lt;newheightforscale&gt;1340.25&lt;/newheightforscale&gt;&lt;/sheet&gt;&lt;sheet name="T_02_02" protectDownload="0"&gt;&lt;freestylemode&gt;0&lt;/freestylemode&gt;&lt;requires ismanual="0" allgrids="0" alltables="0" allquerygenerators="0" /&gt;&lt;newwidthforscale&gt;4802.25&lt;/newwidthforscale&gt;&lt;newheightforscale&gt;1340.25&lt;/newheightforscale&gt;&lt;/sheet&gt;&lt;sheet name="T_02_03" protectDownload="0"&gt;&lt;freestylemode&gt;0&lt;/freestylemode&gt;&lt;requires ismanual="0" allgrids="0" alltables="0" allquerygenerators="0" /&gt;&lt;newwidthforscale&gt;4851&lt;/newwidthforscale&gt;&lt;newheightforscale&gt;1340.25&lt;/newheightforscale&gt;&lt;/sheet&gt;&lt;sheet name="T_02_04" protectDownload="0"&gt;&lt;freestylemode&gt;0&lt;/freestylemode&gt;&lt;requires ismanual="0" allgrids="0" alltables="0" allquerygenerators="0" /&gt;&lt;newwidthforscale&gt;4852.5&lt;/newwidthforscale&gt;&lt;newheightforscale&gt;1362&lt;/newheightforscale&gt;&lt;/sheet&gt;&lt;sheet name="T_02_05" protectDownload="0"&gt;&lt;freestylemode&gt;0&lt;/freestylemode&gt;&lt;requires ismanual="0" allgrids="0" alltables="0" all</t>
  </si>
  <si>
    <t>querygenerators="0" /&gt;&lt;newwidthforscale&gt;4854&lt;/newwidthforscale&gt;&lt;newheightforscale&gt;1340.25&lt;/newheightforscale&gt;&lt;/sheet&gt;&lt;sheet name="T_02_06" protectDownload="0"&gt;&lt;freestylemode&gt;0&lt;/freestylemode&gt;&lt;requires ismanual="0" allgrids="0" alltables="0" allquerygenerators="0" /&gt;&lt;newwidthforscale&gt;4807.5&lt;/newwidthforscale&gt;&lt;newheightforscale&gt;1340.25&lt;/newheightforscale&gt;&lt;/sheet&gt;&lt;sheet name="T_02_07" protectDownload="0"&gt;&lt;freestylemode&gt;0&lt;/freestylemode&gt;&lt;requires ismanual="0" allgrids="0" alltables="0" allquerygenerators="0" /&gt;&lt;newwidthforscale&gt;4857.75&lt;/newwidthforscale&gt;&lt;newheightforscale&gt;1340.25&lt;/newheightforscale&gt;&lt;/sheet&gt;&lt;sheet name="T_02_08" protectDownload="0"&gt;&lt;freestylemode&gt;0&lt;/freestylemode&gt;&lt;requires ismanual="0" allgrids="0" alltables="0" allquerygenerators="0" /&gt;&lt;newwidthforscale&gt;4854.75&lt;/newwidthforscale&gt;&lt;newheightforscale&gt;1353.75&lt;/newheightforscale&gt;&lt;/sheet&gt;&lt;sheet name="T_02_09" protectDownload="0"&gt;&lt;freestylemode&gt;0&lt;/freestylemode&gt;&lt;requires ismanual="0" allgrids="0" alltables="0" allquerygenerators="0" /&gt;&lt;newwidthforscale&gt;4854&lt;/newwidthforscale&gt;&lt;newheightforscale&gt;1305.75&lt;/newheightforscale&gt;&lt;/sheet&gt;&lt;sheet name="T_02_10" protectDownload="0"&gt;&lt;freestylemode&gt;0&lt;/freestylemode&gt;&lt;requires ismanual="0" allgrids="0" alltables="0" allquerygenerators="0" /&gt;&lt;newwidthforscale&gt;4810.5&lt;/newwidthforscale&gt;&lt;newheightforscale&gt;1305.75&lt;/newheightforscale&gt;&lt;/sheet&gt;&lt;sheet name="T_02_11" protectDownload="0"&gt;&lt;freestylemode&gt;0&lt;/freestylemode&gt;&lt;requires ismanual="0" allgrids="0" alltables="0" allquerygenerators="0" /&gt;&lt;newwidthforscale&gt;4856.25&lt;/newwidthforscale&gt;&lt;newheightforscale&gt;1305.75&lt;/newheightforscale&gt;&lt;/sheet&gt;&lt;sheet name="T_02_12" protectDownload="0"&gt;&lt;freestylemode&gt;0&lt;/freestylemode&gt;&lt;requires ismanual="0" allgrids="0" alltables="0" allquerygenerators="0" /&gt;&lt;newwidthforscale&gt;4799.25&lt;/newwidthforscale&gt;&lt;newheightforscale&gt;1326&lt;/newheightforscale&gt;&lt;/sheet&gt;&lt;sheet name="T_03_01" protectDownload="0"&gt;&lt;freestylemode&gt;0&lt;/freestylemode&gt;&lt;requires ismanual="0" allgrids="0" alltables="0" allquerygenerators="0" /&gt;&lt;newwidthforscale&gt;6570.75&lt;/newwidthforscale&gt;&lt;newheightforscale&gt;1317.75&lt;/newheightforscale&gt;&lt;/sheet&gt;&lt;sheet name="T_03_02" protectDownload="0"&gt;&lt;freestylemode&gt;0&lt;/freestylemode&gt;&lt;requires ismanual="0" allgrids="0" alltables="0" allquerygenerators="0" /&gt;&lt;newwidthforscale&gt;4852.5&lt;/newwidthforscale&gt;&lt;newheightforscale&gt;1332.75&lt;/newheightforscale&gt;&lt;/sheet&gt;&lt;sheet name="T_03_03" protectDownload="0"&gt;&lt;freestylemode&gt;0&lt;/freestylemode&gt;&lt;requires ismanual="0" allgrids="0" alltables="0" allquerygenerators="0" /&gt;&lt;newwidthforscale&gt;4902&lt;/newwidthforscale&gt;&lt;newheightforscale&gt;1332.75&lt;/newheightforscale&gt;&lt;/sheet&gt;&lt;sheet name="T_03_04" protectDownload="0"&gt;&lt;freestylemode&gt;0&lt;/freestylemode&gt;&lt;requires ismanual="0" allgrids="0" alltables="0" allquerygenerators="0" /&gt;&lt;newwidthforscale&gt;4849.5&lt;/newwidthforscale&gt;&lt;newheightforscale&gt;1340.25&lt;/newheightforscale&gt;&lt;/sheet&gt;&lt;sheet name="T_03_05" protectDownload="0"&gt;&lt;freestylemode&gt;0&lt;/freestylemode&gt;&lt;requires ismanual="0" allgrids="0" alltables="0" allquerygenerators="0" /&gt;&lt;newwidthforscale&gt;4899&lt;/newwidthforscale&gt;&lt;newheightforscale&gt;1339.5&lt;/newheightforscale&gt;&lt;/sheet&gt;&lt;sheet name="T_03_06" protectDownload="0"&gt;&lt;freestylemode&gt;0&lt;/freestylemode&gt;&lt;requires ismanual="0" allgrids="0" alltables="0" allquerygenerators="0" /&gt;&lt;newwidthforscale&gt;4850.25&lt;/newwidthforscale&gt;&lt;newheightforscale&gt;1332.75&lt;/newheightforscale&gt;&lt;/sheet&gt;&lt;sheet name="T_03_07" protectDownload="0"&gt;&lt;freestylemode&gt;0&lt;/freestylemode&gt;&lt;requires ismanual="0" allgrids="0" alltables="0" allquerygenerators="0" /&gt;&lt;newwidthforscale&gt;4899.75&lt;/newwidthforscale&gt;&lt;newheightforscale&gt;1332&lt;/newheightforscale&gt;&lt;/sheet&gt;&lt;sheet name="T_03_08" protectDownload="0"&gt;&lt;freestylemode&gt;0&lt;/freestylemode&gt;&lt;requires ismanual="0" allgrids="0" alltables="0" allquerygenerators="0" /&gt;&lt;newwidthforscale&gt;4852.5&lt;/newwidthforscale&gt;&lt;newheightforscale&gt;1344&lt;/newheightforscale&gt;&lt;/sheet&gt;&lt;sheet name="T_03_09" protectDownload="0"&gt;&lt;freestylemode&gt;0&lt;/freestylemode&gt;&lt;requires ismanual="0" allgrids="0" alltables="0" allquerygenerators="0" /&gt;&lt;newwidthforscale&gt;4897.5&lt;/newwidthforscale&gt;&lt;newheightforscale&gt;1302.75&lt;/newheightforscale&gt;&lt;/sheet&gt;&lt;sheet name="T_03_10" protectDownload="0"&gt;&lt;freestylemode&gt;0&lt;/freestylemode&gt;&lt;requires ismanual="0" allgrids="0" alltables="0" allquerygenerators="0" /&gt;&lt;newwidthforscale&gt;4850.25&lt;/newwidthforscale&gt;&lt;newheightforscale&gt;1310.25&lt;/newheightforscale&gt;&lt;/sheet&gt;&lt;sheet name="T_03_11" protectDownload="0"&gt;&lt;freestylemode&gt;0&lt;/freestylemode&gt;&lt;requires ismanual="0" allgrids="0" alltables="0" allquerygenerators="0" /&gt;&lt;newwidthforscale&gt;4904.25&lt;/newwidthforscale&gt;&lt;newheightforscale&gt;1302.75&lt;/newheightforscale&gt;&lt;/sheet&gt;&lt;sheet name="T_03_12" protectDownload="0"&gt;&lt;freestylemode&gt;0&lt;/freestylemode&gt;&lt;requires ismanual="0" allgrids="0" alltables="0" allquerygenerators="0" /&gt;&lt;newwidthforscale&gt;4851.75&lt;/newwidthforscale&gt;&lt;newheightforscale&gt;1314&lt;/newheightforscale&gt;&lt;/sheet&gt;&lt;sheet name="T_04_01" protectDownload="0"&gt;&lt;freestylemode&gt;0&lt;/freestylemode&gt;&lt;requires ismanual="0" allgrids="0" alltables="0" allquerygenerators="0" /&gt;&lt;newwidthforscale&gt;4898.25&lt;/newwidthforscale&gt;&lt;newheightforscale&gt;1332.7</t>
  </si>
  <si>
    <t>5&lt;/newheightforscale&gt;&lt;/sheet&gt;&lt;sheet name="T_04_02" protectDownload="0"&gt;&lt;freestylemode&gt;0&lt;/freestylemode&gt;&lt;requires ismanual="0" allgrids="0" alltables="0" allquerygenerators="0" /&gt;&lt;newwidthforscale&gt;4896&lt;/newwidthforscale&gt;&lt;newheightforscale&gt;1332.75&lt;/newheightforscale&gt;&lt;/sheet&gt;&lt;sheet name="T_04_03" protectDownload="0"&gt;&lt;freestylemode&gt;0&lt;/freestylemode&gt;&lt;requires ismanual="0" allgrids="0" alltables="0" allquerygenerators="0" /&gt;&lt;newwidthforscale&gt;4950&lt;/newwidthforscale&gt;&lt;newheightforscale&gt;1343.25&lt;/newheightforscale&gt;&lt;/sheet&gt;&lt;sheet name="T_04_04" protectDownload="0"&gt;&lt;freestylemode&gt;0&lt;/freestylemode&gt;&lt;requires ismanual="0" allgrids="0" alltables="0" allquerygenerators="0" /&gt;&lt;newwidthforscale&gt;4900.5&lt;/newwidthforscale&gt;&lt;newheightforscale&gt;1332.75&lt;/newheightforscale&gt;&lt;/sheet&gt;&lt;sheet name="T_04_05" protectDownload="0"&gt;&lt;freestylemode&gt;0&lt;/freestylemode&gt;&lt;requires ismanual="0" allgrids="0" alltables="0" allquerygenerators="0" /&gt;&lt;newwidthforscale&gt;4949.25&lt;/newwidthforscale&gt;&lt;newheightforscale&gt;1332.75&lt;/newheightforscale&gt;&lt;/sheet&gt;&lt;sheet name="T_04_06" protectDownload="0"&gt;&lt;freestylemode&gt;0&lt;/freestylemode&gt;&lt;requires ismanual="0" allgrids="0" alltables="0" allquerygenerators="0" /&gt;&lt;newwidthforscale&gt;4900.5&lt;/newwidthforscale&gt;&lt;newheightforscale&gt;1343.25&lt;/newheightforscale&gt;&lt;/sheet&gt;&lt;sheet name="T_04_07" protectDownload="0"&gt;&lt;freestylemode&gt;0&lt;/freestylemode&gt;&lt;requires ismanual="0" allgrids="0" alltables="0" allquerygenerators="0" /&gt;&lt;newwidthforscale&gt;4899.75&lt;/newwidthforscale&gt;&lt;newheightforscale&gt;1310.25&lt;/newheightforscale&gt;&lt;/sheet&gt;&lt;sheet name="T_04_08" protectDownload="0"&gt;&lt;freestylemode&gt;0&lt;/freestylemode&gt;&lt;requires ismanual="0" allgrids="0" alltables="0" allquerygenerators="0" /&gt;&lt;newwidthforscale&gt;4895.25&lt;/newwidthforscale&gt;&lt;newheightforscale&gt;1310.25&lt;/newheightforscale&gt;&lt;/sheet&gt;&lt;sheet name="T_04_09" protectDownload="0"&gt;&lt;freestylemode&gt;0&lt;/freestylemode&gt;&lt;requires ismanual="0" allgrids="0" alltables="0" allquerygenerators="0" /&gt;&lt;newwidthforscale&gt;4946.25&lt;/newwidthforscale&gt;&lt;newheightforscale&gt;1313.25&lt;/newheightforscale&gt;&lt;/sheet&gt;&lt;sheet name="T_05_01" protectDownload="0"&gt;&lt;freestylemode&gt;0&lt;/freestylemode&gt;&lt;requires ismanual="0" allgrids="0" alltables="0" allquerygenerators="0" /&gt;&lt;newwidthforscale&gt;4892.25&lt;/newwidthforscale&gt;&lt;newheightforscale&gt;1332.75&lt;/newheightforscale&gt;&lt;/sheet&gt;&lt;sheet name="T_05_02" protectDownload="0"&gt;&lt;freestylemode&gt;0&lt;/freestylemode&gt;&lt;requires ismanual="0" allgrids="0" alltables="0" allquerygenerators="0" /&gt;&lt;newwidthforscale&gt;4894.5&lt;/newwidthforscale&gt;&lt;newheightforscale&gt;1343.25&lt;/newheightforscale&gt;&lt;/sheet&gt;&lt;sheet name="T_05_03" protectDownload="0"&gt;&lt;freestylemode&gt;0&lt;/freestylemode&gt;&lt;requires ismanual="0" allgrids="0" alltables="0" allquerygenerators="0" /&gt;&lt;newwidthforscale&gt;4900.5&lt;/newwidthforscale&gt;&lt;newheightforscale&gt;1332.75&lt;/newheightforscale&gt;&lt;/sheet&gt;&lt;sheet name="T_05_04" protectDownload="0"&gt;&lt;freestylemode&gt;0&lt;/freestylemode&gt;&lt;requires ismanual="0" allgrids="0" alltables="0" allquerygenerators="0" /&gt;&lt;newwidthforscale&gt;4896.75&lt;/newwidthforscale&gt;&lt;newheightforscale&gt;1340.25&lt;/newheightforscale&gt;&lt;/sheet&gt;&lt;sheet name="T_05_05" protectDownload="0"&gt;&lt;freestylemode&gt;0&lt;/freestylemode&gt;&lt;requires ismanual="0" allgrids="0" alltables="0" allquerygenerators="0" /&gt;&lt;newwidthforscale&gt;4900.5&lt;/newwidthforscale&gt;&lt;newheightforscale&gt;1310.25&lt;/newheightforscale&gt;&lt;/sheet&gt;&lt;sheet name="T_05_06" protectDownload="0"&gt;&lt;freestylemode&gt;0&lt;/freestylemode&gt;&lt;requires ismanual="0" allgrids="0" alltables="0" allquerygenerators="0" /&gt;&lt;newwidthforscale&gt;4897.5&lt;/newwidthforscale&gt;&lt;newheightforscale&gt;1313.25&lt;/newheightforscale&gt;&lt;/sheet&gt;&lt;sheet name="T_06_01" protectDownload="0"&gt;&lt;freestylemode&gt;0&lt;/freestylemode&gt;&lt;requires ismanual="0" allgrids="0" alltables="0" allquerygenerators="0" /&gt;&lt;newwidthforscale&gt;6165.75&lt;/newwidthforscale&gt;&lt;newheightforscale&gt;1277.25&lt;/newheightforscale&gt;&lt;/sheet&gt;&lt;sheet name="T_06_02" protectDownload="0"&gt;&lt;freestylemode&gt;0&lt;/freestylemode&gt;&lt;requires ismanual="0" allgrids="0" alltables="0" allquerygenerators="0" /&gt;&lt;newwidthforscale&gt;4801.5&lt;/newwidthforscale&gt;&lt;newheightforscale&gt;1264.5&lt;/newheightforscale&gt;&lt;/sheet&gt;&lt;sheet name="T_06_03" protectDownload="0"&gt;&lt;freestylemode&gt;0&lt;/freestylemode&gt;&lt;requires ismanual="0" allgrids="0" alltables="0" allquerygenerators="0" /&gt;&lt;newwidthforscale&gt;4887.75&lt;/newwidthforscale&gt;&lt;newheightforscale&gt;1262.25&lt;/newheightforscale&gt;&lt;/sheet&gt;&lt;sheet name="T_06_04" protectDownload="0"&gt;&lt;freestylemode&gt;0&lt;/freestylemode&gt;&lt;requires ismanual="0" allgrids="0" alltables="0" allquerygenerators="0" /&gt;&lt;newwidthforscale&gt;4850.25&lt;/newwidthforscale&gt;&lt;newheightforscale&gt;1274.25&lt;/newheightforscale&gt;&lt;/sheet&gt;&lt;sheet name="T_07_01" protectDownload="0"&gt;&lt;freestylemode&gt;0&lt;/freestylemode&gt;&lt;requires ismanual="0" allgrids="0" alltables="0" allquerygenerators="0" /&gt;&lt;newwidthforscale&gt;6249&lt;/newwidthforscale&gt;&lt;newheightforscale&gt;1263&lt;/newheightforscale&gt;&lt;/sheet&gt;&lt;sheet name="T_07_02" protectDownload="0"&gt;&lt;freestylemode&gt;0&lt;/freestylemode&gt;&lt;requires ismanual="0" allgrids="0" alltables="0" allquerygenerators="0" /&gt;&lt;newwidthforscale&gt;4851.75&lt;/newwidthforscale&gt;&lt;newheightforscale&gt;1263&lt;/newheightforscale&gt;&lt;/sheet&gt;&lt;sheet name="T_07_03" protectDownload="0"&gt;&lt;freestylemo</t>
  </si>
  <si>
    <t>de&gt;0&lt;/freestylemode&gt;&lt;requires ismanual="0" allgrids="0" alltables="0" allquerygenerators="0" /&gt;&lt;newwidthforscale&gt;4939.5&lt;/newwidthforscale&gt;&lt;newheightforscale&gt;1263&lt;/newheightforscale&gt;&lt;/sheet&gt;&lt;sheet name="T_07_04" protectDownload="0"&gt;&lt;freestylemode&gt;0&lt;/freestylemode&gt;&lt;requires ismanual="0" allgrids="0" alltables="0" allquerygenerators="0" /&gt;&lt;newwidthforscale&gt;4854&lt;/newwidthforscale&gt;&lt;newheightforscale&gt;1263&lt;/newheightforscale&gt;&lt;/sheet&gt;&lt;sheet name="T_08_01" protectDownload="0"&gt;&lt;freestylemode&gt;0&lt;/freestylemode&gt;&lt;requires ismanual="0" allgrids="0" alltables="0" allquerygenerators="0" /&gt;&lt;newwidthforscale&gt;6104.25&lt;/newwidthforscale&gt;&lt;newheightforscale&gt;1262.25&lt;/newheightforscale&gt;&lt;/sheet&gt;&lt;sheet name="T_08_02" protectDownload="0"&gt;&lt;freestylemode&gt;0&lt;/freestylemode&gt;&lt;requires ismanual="0" allgrids="0" alltables="0" allquerygenerators="0" /&gt;&lt;newwidthforscale&gt;4938.75&lt;/newwidthforscale&gt;&lt;newheightforscale&gt;1262.25&lt;/newheightforscale&gt;&lt;/sheet&gt;&lt;sheet name="T_08_03" protectDownload="0"&gt;&lt;freestylemode&gt;0&lt;/freestylemode&gt;&lt;requires ismanual="0" allgrids="0" alltables="0" allquerygenerators="0" /&gt;&lt;newwidthforscale&gt;4949.25&lt;/newwidthforscale&gt;&lt;newheightforscale&gt;1266.75&lt;/newheightforscale&gt;&lt;/sheet&gt;&lt;sheet name="T_09_01" protectDownload="0"&gt;&lt;freestylemode&gt;0&lt;/freestylemode&gt;&lt;requires ismanual="0" allgrids="0" alltables="0" allquerygenerators="0" /&gt;&lt;newwidthforscale&gt;6153&lt;/newwidthforscale&gt;&lt;newheightforscale&gt;1266.75&lt;/newheightforscale&gt;&lt;/sheet&gt;&lt;sheet name="T_09_02" protectDownload="0"&gt;&lt;freestylemode&gt;0&lt;/freestylemode&gt;&lt;requires ismanual="0" allgrids="0" alltables="0" allquerygenerators="0" /&gt;&lt;newwidthforscale&gt;4896.75&lt;/newwidthforscale&gt;&lt;newheightforscale&gt;1266.75&lt;/newheightforscale&gt;&lt;/sheet&gt;&lt;sheet name="T_10_01" protectDownload="0"&gt;&lt;freestylemode&gt;0&lt;/freestylemode&gt;&lt;requires ismanual="0" allgrids="0" alltables="0" allquerygenerators="0" /&gt;&lt;newwidthforscale&gt;5242.5&lt;/newwidthforscale&gt;&lt;newheightforscale&gt;1266.75&lt;/newheightforscale&gt;&lt;/sheet&gt;&lt;sheet name="T_10_02" protectDownload="0"&gt;&lt;freestylemode&gt;0&lt;/freestylemode&gt;&lt;requires ismanual="0" allgrids="0" alltables="0" allquerygenerators="0" /&gt;&lt;newwidthforscale&gt;4899.75&lt;/newwidthforscale&gt;&lt;newheightforscale&gt;1266.75&lt;/newheightforscale&gt;&lt;/sheet&gt;&lt;sheet name="T_11_01" protectDownload="0"&gt;&lt;freestylemode&gt;0&lt;/freestylemode&gt;&lt;requires ismanual="0" allgrids="0" alltables="0" allquerygenerators="0" /&gt;&lt;newwidthforscale&gt;4851&lt;/newwidthforscale&gt;&lt;newheightforscale&gt;1254.75&lt;/newheightforscale&gt;&lt;/sheet&gt;&lt;sheet name="T_11_02" protectDownload="0"&gt;&lt;freestylemode&gt;0&lt;/freestylemode&gt;&lt;requires ismanual="0" allgrids="0" alltables="0" allquerygenerators="0" /&gt;&lt;newwidthforscale&gt;4936.5&lt;/newwidthforscale&gt;&lt;newheightforscale&gt;1242&lt;/newheightforscale&gt;&lt;/sheet&gt;&lt;sheet name="T_12_01" protectDownload="0"&gt;&lt;freestylemode&gt;0&lt;/freestylemode&gt;&lt;requires ismanual="0" allgrids="0" alltables="0" allquerygenerators="0" /&gt;&lt;newwidthforscale&gt;4889.25&lt;/newwidthforscale&gt;&lt;newheightforscale&gt;1225.5&lt;/newheightforscale&gt;&lt;/sheet&gt;&lt;sheet name="T_13_01" protectDownload="0"&gt;&lt;freestylemode&gt;0&lt;/freestylemode&gt;&lt;requires ismanual="0" allgrids="0" alltables="0" allquerygenerators="0" /&gt;&lt;newwidthforscale&gt;4851&lt;/newwidthforscale&gt;&lt;newheightforscale&gt;1225.5&lt;/newheightforscale&gt;&lt;/sheet&gt;&lt;sheet name="T_14_01" protectDownload="0"&gt;&lt;freestylemode&gt;0&lt;/freestylemode&gt;&lt;requires ismanual="0" allgrids="0" alltables="0" allquerygenerators="0" /&gt;&lt;newwidthforscale&gt;4851&lt;/newwidthforscale&gt;&lt;newheightforscale&gt;1225.5&lt;/newheightforscale&gt;&lt;/sheet&gt;&lt;sheet name="T_15_01" protectDownload="0"&gt;&lt;freestylemode&gt;0&lt;/freestylemode&gt;&lt;requires ismanual="0" allgrids="0" alltables="0" allquerygenerators="0" /&gt;&lt;newwidthforscale&gt;4851&lt;/newwidthforscale&gt;&lt;newheightforscale&gt;1225.5&lt;/newheightforscale&gt;&lt;/sheet&gt;&lt;sheet name="T_16_01" protectDownload="0"&gt;&lt;freestylemode&gt;0&lt;/freestylemode&gt;&lt;requires ismanual="0" allgrids="0" alltables="0" allquerygenerators="0" /&gt;&lt;newwidthforscale&gt;4851&lt;/newwidthforscale&gt;&lt;newheightforscale&gt;1225.5&lt;/newheightforscale&gt;&lt;/sheet&gt;&lt;sheet name="T_17_01" protectDownload="0"&gt;&lt;freestylemode&gt;0&lt;/freestylemode&gt;&lt;requires ismanual="0" allgrids="0" alltables="0" allquerygenerators="0" /&gt;&lt;newwidthforscale&gt;4894.5&lt;/newwidthforscale&gt;&lt;newheightforscale&gt;1251&lt;/newheightforscale&gt;&lt;/sheet&gt;&lt;sheet name="T_18_01" protectDownload="0"&gt;&lt;freestylemode&gt;0&lt;/freestylemode&gt;&lt;requires ismanual="0" allgrids="0" alltables="0" allquerygenerators="0" /&gt;&lt;newwidthforscale&gt;4870.5&lt;/newwidthforscale&gt;&lt;newheightforscale&gt;1251&lt;/newheightforscale&gt;&lt;/sheet&gt;&lt;sheet name="T_19_01" protectDownload="0"&gt;&lt;freestylemode&gt;0&lt;/freestylemode&gt;&lt;requires ismanual="0" allgrids="0" alltables="0" allquerygenerators="0" /&gt;&lt;newwidthforscale&gt;5181&lt;/newwidthforscale&gt;&lt;newheightforscale&gt;1243.5&lt;/newheightforscale&gt;&lt;/sheet&gt;&lt;sheet name="T_20_01" protectDownload="0"&gt;&lt;freestylemode&gt;0&lt;/freestylemode&gt;&lt;requires ismanual="0" allgrids="0" alltables="0" allquerygenerators="0" /&gt;&lt;newwidthforscale&gt;4662.75&lt;/newwidthforscale&gt;&lt;newheightforscale&gt;1243.5&lt;/newheightforscale&gt;&lt;/sheet&gt;&lt;sheet name="T_21_01" protectDownload="0"&gt;&lt;freestylemode&gt;0&lt;/freestylemode&gt;&lt;requires ismanual="0" allgrids="0" alltables="0" allquerygenerators="0" /&gt;&lt;newwidthforscal</t>
  </si>
  <si>
    <t>e&gt;4662.75&lt;/newwidthforscale&gt;&lt;newheightforscale&gt;1243.5&lt;/newheightforscale&gt;&lt;/sheet&gt;&lt;sheet name="T_22_01" protectDownload="0"&gt;&lt;freestylemode&gt;0&lt;/freestylemode&gt;&lt;requires ismanual="0" allgrids="0" alltables="0" allquerygenerators="0" /&gt;&lt;newwidthforscale&gt;4624.5&lt;/newwidthforscale&gt;&lt;newheightforscale&gt;1243.5&lt;/newheightforscale&gt;&lt;/sheet&gt;&lt;sheet name="T_23_01" protectDownload="0"&gt;&lt;freestylemode&gt;0&lt;/freestylemode&gt;&lt;requires ismanual="0" allgrids="0" alltables="0" allquerygenerators="0" /&gt;&lt;newwidthforscale&gt;4624.5&lt;/newwidthforscale&gt;&lt;newheightforscale&gt;1243.5&lt;/newheightforscale&gt;&lt;/sheet&gt;&lt;sheet name="T_24_01" protectDownload="0"&gt;&lt;freestylemode&gt;0&lt;/freestylemode&gt;&lt;requires ismanual="0" allgrids="0" alltables="0" allquerygenerators="0" /&gt;&lt;newwidthforscale&gt;4624.5&lt;/newwidthforscale&gt;&lt;newheightforscale&gt;1243.5&lt;/newheightforscale&gt;&lt;/sheet&gt;&lt;sheet name="T_25_01" protectDownload="0"&gt;&lt;freestylemode&gt;0&lt;/freestylemode&gt;&lt;requires ismanual="0" allgrids="0" alltables="0" allquerygenerators="0" /&gt;&lt;newwidthforscale&gt;4611.75&lt;/newwidthforscale&gt;&lt;newheightforscale&gt;1416.75&lt;/newheightforscale&gt;&lt;/sheet&gt;&lt;sheet name="T_25_02" protectDownload="0"&gt;&lt;freestylemode&gt;0&lt;/freestylemode&gt;&lt;requires ismanual="0" allgrids="0" alltables="0" allquerygenerators="0" /&gt;&lt;newwidthforscale&gt;4901.25&lt;/newwidthforscale&gt;&lt;newheightforscale&gt;1434&lt;/newheightforscale&gt;&lt;/sheet&gt;&lt;sheet name="T_26_01" protectDownload="0"&gt;&lt;freestylemode&gt;0&lt;/freestylemode&gt;&lt;requires ismanual="0" allgrids="0" alltables="0" allquerygenerators="0" /&gt;&lt;newwidthforscale&gt;4812&lt;/newwidthforscale&gt;&lt;newheightforscale&gt;1326&lt;/newheightforscale&gt;&lt;/sheet&gt;&lt;sheet name="T_27_01" protectDownload="0"&gt;&lt;freestylemode&gt;0&lt;/freestylemode&gt;&lt;requires ismanual="0" allgrids="0" alltables="0" allquerygenerators="0" /&gt;&lt;newwidthforscale&gt;4897.5&lt;/newwidthforscale&gt;&lt;newheightforscale&gt;1365.75&lt;/newheightforscale&gt;&lt;/sheet&gt;&lt;sheet name="T_28_01" protectDownload="0"&gt;&lt;freestylemode&gt;0&lt;/freestylemode&gt;&lt;requires ismanual="0" allgrids="0" alltables="0" allquerygenerators="0" /&gt;&lt;newwidthforscale&gt;4795.5&lt;/newwidthforscale&gt;&lt;newheightforscale&gt;1264.5&lt;/newheightforscale&gt;&lt;/sheet&gt;&lt;sheet name="T_28_02" protectDownload="0"&gt;&lt;freestylemode&gt;0&lt;/freestylemode&gt;&lt;requires ismanual="0" allgrids="0" alltables="0" allquerygenerators="0" /&gt;&lt;newwidthforscale&gt;4795.5&lt;/newwidthforscale&gt;&lt;newheightforscale&gt;1264.5&lt;/newheightforscale&gt;&lt;/sheet&gt;&lt;sheet name="T_28_03" protectDownload="0"&gt;&lt;freestylemode&gt;0&lt;/freestylemode&gt;&lt;requires ismanual="0" allgrids="0" alltables="0" allquerygenerators="0" /&gt;&lt;newwidthforscale&gt;4795.5&lt;/newwidthforscale&gt;&lt;newheightforscale&gt;1270.5&lt;/newheightforscale&gt;&lt;/sheet&gt;&lt;sheet name="T_28_04" protectDownload="0"&gt;&lt;freestylemode&gt;0&lt;/freestylemode&gt;&lt;requires ismanual="0" allgrids="0" alltables="0" allquerygenerators="0" /&gt;&lt;newwidthforscale&gt;4795.5&lt;/newwidthforscale&gt;&lt;newheightforscale&gt;1270.5&lt;/newheightforscale&gt;&lt;/sheet&gt;&lt;sheet name="Cde" protectDownload="0"&gt;&lt;freestylemode&gt;0&lt;/freestylemode&gt;&lt;requires ismanual="0" allgrids="0" alltables="0" allquerygenerators="0" /&gt;&lt;newwidthforscale&gt;4809&lt;/newwidthforscale&gt;&lt;newheightforscale&gt;1223.25&lt;/newheightforscale&gt;&lt;/sheet&gt;&lt;sheet name="Meth_01" protectDownload="0"&gt;&lt;freestylemode&gt;0&lt;/freestylemode&gt;&lt;requires ismanual="0" allgrids="0" alltables="0" allquerygenerators="0" /&gt;&lt;newwidthforscale&gt;4906.5&lt;/newwidthforscale&gt;&lt;newheightforscale&gt;1378.5&lt;/newheightforscale&gt;&lt;/sheet&gt;&lt;sheet name="XLCubedFormats" protectDownload="0"&gt;&lt;freestylemode&gt;0&lt;/freestylemode&gt;&lt;requires ismanual="0" allgrids="0" alltables="0" allquerygenerators="0" /&gt;&lt;newwidthforscale&gt;5207.25&lt;/newwidthforscale&gt;&lt;newheightforscale&gt;798&lt;/newheightforscale&gt;&lt;/sheet&gt;&lt;sheet name="@@XLCUBEDDEFS@@" protectDownload="0"&gt;&lt;freestylemode&gt;0&lt;/freestylemode&gt;&lt;requires ismanual="0" allgrids="0" alltables="0" allquerygenerators="0" /&gt;&lt;newwidthforscale&gt;4848&lt;/newwidthforscale&gt;&lt;newheightforscale&gt;1212&lt;/newheightforscale&gt;&lt;/sheet&gt;&lt;/sheets&gt;&lt;workbookcalculationdefinitions /&gt;&lt;formulaoptions replacenulls="1" replacenullswith="" hidenullondrill="1" hidezeroondrill="0" autofitondrill="0" enablewriteback="0" indentondrill="1" lightenbackgroundondrill="0" validatemembers="1" validatememberhiers="0" trimgridprefix="1" useXL3LookupLegacyByDefault="0" parseTM1DBRWUsingCubewiseRules="0" whereclauseuseexisting="0" /&gt;&lt;publicationoptions autorefreshfrequency="0" multisheetenableprint="0" multisheetenablesavetoexcel="0" multisheetnameoverride="" usepowerpointtemplate="0" powerpointdownloadtemplate="" preferaliasedimages="0" allowscheduleimage="0" usemultisheetslicertosheet="0"&gt;&lt;multisheetslicetosheet /&gt;&lt;/publicationoptions&gt;&lt;publishdetails /&gt;&lt;workbookaspects defaultaspect="00000000-0000-0000-0000-000000000000" /&gt;&lt;allowuseraspects&gt;0&lt;/allowuseraspects&gt;&lt;dependencies ismanual="0" hasAncestors="0" hasDescendants="0" maxarrowspercell="50" maxarrowsdepth="10" /&gt;&lt;customproperties /&gt;&lt;ignoremutlimembersactions&gt;0&lt;/ignoremutlimembersactions&gt;&lt;gridovertypingcreatesalias&gt;0&lt;/gridovertypingcreatesalias&gt;&lt;rangeselcheckformula&gt;0&lt;/rangeselcheckformula&gt;&lt;commentskey /&gt;&lt;usecommentskey&gt;0&lt;/usecommentskey&gt;&lt;fastpdf&gt;0&lt;/fastpdf&gt;&lt;queryengine&gt;&lt;asqueryopt&gt;&lt;queryoptimiser&gt;&lt;memberlookups&gt;&lt;memberlook</t>
  </si>
  <si>
    <t>upsbyconn conn="1"&gt;&lt;memberlookupsbyhier hier="[11 Maturity].[11 Maturity]"&gt;&lt;memberlookup cap="A - Total (all maturities)"&gt;&lt;lookups match="[11 Maturity].[11 Maturity].[L0].&amp;amp;[A]" allsame="1"&gt;&lt;lookup un="[11 Maturity].[11 Maturity].[L0].&amp;amp;[A]" cap="A - Total (all maturities)" ws="T_10_01" col="12" row="68" /&gt;&lt;lookup un="[11 Maturity].[11 Maturity].[L0].&amp;amp;[A]" cap="A - Total (all maturities)" ws="T_10_01" col="12" row="69" /&gt;&lt;/lookups&gt;&lt;/memberlookup&gt;&lt;/memberlookupsbyhier&gt;&lt;memberlookupsbyhier hier="[02 Measure].[02 Measure]"&gt;&lt;memberlookup cap="U - Turnover - notional amounts (daily average)"&gt;&lt;lookups match="[02 Measure].[02 Measure].[L0].&amp;amp;[U]" allsame="1"&gt;&lt;lookup un="[02 Measure].[02 Measure].[L0].&amp;amp;[U]" cap="U - Turnover - notional amounts (daily average)" ws="T_10_01" col="12" row="64" /&gt;&lt;lookup un="[02 Measure].[02 Measure].[L0].&amp;amp;[U]" cap="U - Turnover - notional amounts (daily average)" ws="T_10_01" col="12" row="65" /&gt;&lt;/lookups&gt;&lt;/memberlookup&gt;&lt;/memberlookupsbyhier&gt;&lt;memberlookupsbyhier hier="[Measures]"&gt;&lt;memberlookup cap="Value"&gt;&lt;lookups match="[Measures].[Value]" allsame="1"&gt;&lt;lookup un="[Measures].[Value]" cap="Value" ws="T_10_01" col="12" row="64" /&gt;&lt;lookup un="[Measures].[Value]" cap="Value" ws="T_10_01" col="12" row="63" /&gt;&lt;/lookups&gt;&lt;/memberlookup&gt;&lt;/memberlookupsbyhier&gt;&lt;memberlookupsbyhier hier="[07 Location of Counterparty].[07 Location of Counterparty]"&gt;&lt;memberlookup cap="5J - All countries (total)"&gt;&lt;lookups match="[07 Location of Counterparty].[07 Location of Counterparty].[L0].&amp;amp;[5J]" allsame="1"&gt;&lt;lookup un="[07 Location of Counterparty].[07 Location of Counterparty].[L0].&amp;amp;[5J]" cap="5J - All countries (total)" ws="T_10_01" col="12" row="69" /&gt;&lt;lookup un="[07 Location of Counterparty].[07 Location of Counterparty].[L0].&amp;amp;[5J]" cap="5J - All countries (total)" ws="T_10_01" col="12" row="70" /&gt;&lt;/lookups&gt;&lt;/memberlookup&gt;&lt;/memberlookupsbyhier&gt;&lt;memberlookupsbyhier hier="[06 Counterparty Sector].[06 Counterparty Sector]"&gt;&lt;memberlookup cap="A - Total (all counterparties)"&gt;&lt;lookups match="[06 Counterparty Sector].[06 Counterparty Sector].[L0].&amp;amp;[A]" allsame="1"&gt;&lt;lookup un="[06 Counterparty Sector].[06 Counterparty Sector].[L0].&amp;amp;[A]" cap="A - Total (all counterparties)" ws="T_10_01" col="12" row="71" /&gt;&lt;lookup un="[06 Counterparty Sector].[06 Counterparty Sector].[L0].&amp;amp;[A]" cap="A - Total (all counterparties)" ws="T_10_01" col="12" row="72" /&gt;&lt;/lookups&gt;&lt;/memberlookup&gt;&lt;/memberlookupsbyhier&gt;&lt;memberlookupsbyhier hier="[03 Instrument].[03 Instrument]"&gt;&lt;memberlookup cap="A - Total (all instruments)"&gt;&lt;lookups match="[03 Instrument].[03 Instrument].[L0].&amp;amp;[A]" allsame="1"&gt;&lt;lookup un="[03 Instrument].[03 Instrument].[L0].&amp;amp;[A]" cap="A - Total (all instruments)" ws="T_10_01" col="11" row="103" /&gt;&lt;lookup un="[03 Instrument].[03 Instrument].[L0].&amp;amp;[A]" cap="A - Total (all instruments)" ws="T_10_01" col="11" row="110" /&gt;&lt;lookup un="[03 Instrument].[03 Instrument].[L0].&amp;amp;[A]" cap="A - Total (all instruments)" ws="T_10_01" col="11" row="98" /&gt;&lt;lookup un="[03 Instrument].[03 Instrument].[L0].&amp;amp;[A]" cap="A - Total (all instruments)" ws="T_10_01" col="11" row="107" /&gt;&lt;lookup un="[03 Instrument].[03 Instrument].[L0].&amp;amp;[A]" cap="A - Total (all instruments)" ws="T_10_01" col="11" row="125" /&gt;&lt;lookup un="[03 Instrument].[03 Instrument].[L0].&amp;amp;[A]" cap="A - Total (all instruments)" ws="T_10_01" col="11" row="92" /&gt;&lt;lookup un="[03 Instrument].[03 Instrument].[L0].&amp;amp;[A]" cap="A - Total (all instruments)" ws="T_10_01" col="11" row="87" /&gt;&lt;lookup un="[03 Instrument].[03 Instrument].[L0].&amp;amp;[A]" cap="A - Total (all instruments)" ws="T_10_01" col="11" row="130" /&gt;&lt;lookup un="[03 Instrument].[03 Instrument].[L0].&amp;amp;[A]" cap="A - Total (all instruments)" ws="T_10_01" col="11" row="94" /&gt;&lt;lookup un="[03 Instrument].[03 Instrument].[L0].&amp;amp;[A]" cap="A - Total (all instruments)" ws="T_10_01" col="11" row="133" /&gt;&lt;lookup un="[03 Instrument].[03 Instrument].[L0].&amp;amp;[A]" cap="A - Total (all instruments)" ws="T_10_01" col="11" row="128" /&gt;&lt;lookup un="[03 Instrument].[03 Instrument].[L0].&amp;amp;[A]" cap="A - Total (all instruments)" ws="T_10_01" col="11" row="84" /&gt;&lt;lookup un="[03 Instrument].[03 Instrument].[L0].&amp;amp;[A]" cap="A - Total (all instruments)" ws="T_10_01" col="11" row="116" /&gt;&lt;lookup un="[03 Instrument].[03 Instrument].[L0].&amp;amp;[A]" cap="A - Total (all instruments)" ws="T_10_01" col="11" row="131" /&gt;&lt;lookup un="[03 Instrument].[03 Instrument].[L0].&amp;amp;[A]" cap="A - Total (all instruments)" ws="T_10_01" col="11" row="85" /&gt;&lt;lookup un="[03 Instrument].[03 Instrument].[L0].&amp;amp;[A]" cap="A - Total (all instruments)" ws="T_10_01" col="11" row="99" /&gt;&lt;lookup un="[03 Instrument].[03 Instrument].[L0].&amp;amp;[A]" cap="A - Total (all instruments)" ws="T_10_01" col="11" row="111" /&gt;&lt;lookup un="[03 Instrument].[03 Instrument].[L0].&amp;amp;[A]" cap="A - Total (all instruments)" ws="T_10_01" col="11" row="109" /&gt;&lt;lookup un="[03 Instrument].[03 Instrument].[L0].&amp;amp;[A]" cap="A -</t>
  </si>
  <si>
    <t xml:space="preserve"> Total (all instruments)" ws="T_10_01" col="11" row="127" /&gt;&lt;lookup un="[03 Instrument].[03 Instrument].[L0].&amp;amp;[A]" cap="A - Total (all instruments)" ws="T_10_01" col="11" row="117" /&gt;&lt;lookup un="[03 Instrument].[03 Instrument].[L0].&amp;amp;[A]" cap="A - Total (all instruments)" ws="T_10_01" col="11" row="121" /&gt;&lt;lookup un="[03 Instrument].[03 Instrument].[L0].&amp;amp;[A]" cap="A - Total (all instruments)" ws="T_10_01" col="11" row="90" /&gt;&lt;lookup un="[03 Instrument].[03 Instrument].[L0].&amp;amp;[A]" cap="A - Total (all instruments)" ws="T_10_01" col="11" row="96" /&gt;&lt;lookup un="[03 Instrument].[03 Instrument].[L0].&amp;amp;[A]" cap="A - Total (all instruments)" ws="T_10_01" col="11" row="95" /&gt;&lt;lookup un="[03 Instrument].[03 Instrument].[L0].&amp;amp;[A]" cap="A - Total (all instruments)" ws="T_10_01" col="11" row="97" /&gt;&lt;lookup un="[03 Instrument].[03 Instrument].[L0].&amp;amp;[A]" cap="A - Total (all instruments)" ws="T_10_01" col="11" row="112" /&gt;&lt;lookup un="[03 Instrument].[03 Instrument].[L0].&amp;amp;[A]" cap="A - Total (all instruments)" ws="T_10_01" col="11" row="120" /&gt;&lt;lookup un="[03 Instrument].[03 Instrument].[L0].&amp;amp;[A]" cap="A - Total (all instruments)" ws="T_10_01" col="11" row="83" /&gt;&lt;lookup un="[03 Instrument].[03 Instrument].[L0].&amp;amp;[A]" cap="A - Total (all instruments)" ws="T_10_01" col="11" row="113" /&gt;&lt;lookup un="[03 Instrument].[03 Instrument].[L0].&amp;amp;[A]" cap="A - Total (all instruments)" ws="T_10_01" col="11" row="102" /&gt;&lt;lookup un="[03 Instrument].[03 Instrument].[L0].&amp;amp;[A]" cap="A - Total (all instruments)" ws="T_10_01" col="11" row="81" /&gt;&lt;lookup un="[03 Instrument].[03 Instrument].[L0].&amp;amp;[A]" cap="A - Total (all instruments)" ws="T_10_01" col="11" row="108" /&gt;&lt;lookup un="[03 Instrument].[03 Instrument].[L0].&amp;amp;[A]" cap="A - Total (all instruments)" ws="T_10_01" col="11" row="105" /&gt;&lt;lookup un="[03 Instrument].[03 Instrument].[L0].&amp;amp;[A]" cap="A - Total (all instruments)" ws="T_10_01" col="11" row="91" /&gt;&lt;lookup un="[03 Instrument].[03 Instrument].[L0].&amp;amp;[A]" cap="A - Total (all instruments)" ws="T_10_01" col="11" row="134" /&gt;&lt;lookup un="[03 Instrument].[03 Instrument].[L0].&amp;amp;[A]" cap="A - Total (all instruments)" ws="T_10_01" col="11" row="122" /&gt;&lt;lookup un="[03 Instrument].[03 Instrument].[L0].&amp;amp;[A]" cap="A - Total (all instruments)" ws="T_10_01" col="11" row="88" /&gt;&lt;lookup un="[03 Instrument].[03 Instrument].[L0].&amp;amp;[A]" cap="A - Total (all instruments)" ws="T_10_01" col="11" row="89" /&gt;&lt;lookup un="[03 Instrument].[03 Instrument].[L0].&amp;amp;[A]" cap="A - Total (all instruments)" ws="T_10_01" col="11" row="93" /&gt;&lt;lookup un="[03 Instrument].[03 Instrument].[L0].&amp;amp;[A]" cap="A - Total (all instruments)" ws="T_10_01" col="11" row="126" /&gt;&lt;lookup un="[03 Instrument].[03 Instrument].[L0].&amp;amp;[A]" cap="A - Total (all instruments)" ws="T_10_01" col="11" row="104" /&gt;&lt;lookup un="[03 Instrument].[03 Instrument].[L0].&amp;amp;[A]" cap="A - Total (all instruments)" ws="T_10_01" col="11" row="82" /&gt;&lt;lookup un="[03 Instrument].[03 Instrument].[L0].&amp;amp;[A]" cap="A - Total (all instruments)" ws="T_10_01" col="11" row="106" /&gt;&lt;lookup un="[03 Instrument].[03 Instrument].[L0].&amp;amp;[A]" cap="A - Total (all instruments)" ws="T_10_01" col="11" row="114" /&gt;&lt;lookup un="[03 Instrument].[03 Instrument].[L0].&amp;amp;[A]" cap="A - Total (all instruments)" ws="T_10_01" col="11" row="100" /&gt;&lt;lookup un="[03 Instrument].[03 Instrument].[L0].&amp;amp;[A]" cap="A - Total (all instruments)" ws="T_10_01" col="11" row="119" /&gt;&lt;lookup un="[03 Instrument].[03 Instrument].[L0].&amp;amp;[A]" cap="A - Total (all instruments)" ws="T_10_01" col="11" row="101" /&gt;&lt;lookup un="[03 Instrument].[03 Instrument].[L0].&amp;amp;[A]" cap="A - Total (all instruments)" ws="T_10_01" col="11" row="124" /&gt;&lt;lookup un="[03 Instrument].[03 Instrument].[L0].&amp;amp;[A]" cap="A - Total (all instruments)" ws="T_10_01" col="11" row="86" /&gt;&lt;lookup un="[03 Instrument].[03 Instrument].[L0].&amp;amp;[A]" cap="A - Total (all instruments)" ws="T_10_01" col="11" row="129" /&gt;&lt;lookup un="[03 Instrument].[03 Instrument].[L0].&amp;amp;[A]" cap="A - Total (all instruments)" ws="T_10_01" col="11" row="123" /&gt;&lt;lookup un="[03 Instrument].[03 Instrument].[L0].&amp;amp;[A]" cap="A - Total (all instruments)" ws="T_10_01" col="11" row="118" /&gt;&lt;lookup un="[03 Instrument].[03 Instrument].[L0].&amp;amp;[A]" cap="A - Total (all instruments)" ws="T_10_01" col="11" row="132" /&gt;&lt;lookup un="[03 Instrument].[03 Instrument].[L0].&amp;amp;[A]" cap="A - Total (all instruments)" ws="T_10_01" col="11" row="115" /&gt;&lt;/lookups&gt;&lt;/memberlookup&gt;&lt;/memberlookupsbyhier&gt;&lt;memberlookupsbyhier hier="[10 Currency Leg2].[10 Currency Leg2]"&gt;&lt;memberlookup cap="SEK - Swedish Krona"&gt;&lt;lookups match="[10 Currency Leg2].[10 Currency Leg2].[Currency].&amp;amp;[SEK]" allsame="1"&gt;&lt;lookup un="[10 Currency Leg2].[10 Currency Leg2].[Currency].&amp;amp;[SEK]" cap="SEK - Swedish Krona" ws="T_10_01" col="20" row="80" /&gt;&lt;lookup un="[10 Currency Leg2].[10 Currency Leg2].[Currency].&amp;amp;[SEK]" cap="SEK - Swedish Krona" ws="T_10_01" col="20" row="81" /&gt;&lt;</t>
  </si>
  <si>
    <t>lookup un="[10 Currency Leg2].[10 Currency Leg2].[Currency].&amp;amp;[SEK]" cap="SEK - Swedish Krona" ws="T_10_01" col="21" row="81" /&gt;&lt;lookup un="[10 Currency Leg2].[10 Currency Leg2].[Currency].&amp;amp;[SEK]" cap="SEK - Swedish Krona" ws="T_10_01" col="22" row="81" /&gt;&lt;/lookups&gt;&lt;/memberlookup&gt;&lt;memberlookup cap="AUD - Australian Dollar"&gt;&lt;lookups match="[10 Currency Leg2].[10 Currency Leg2].[Currency].&amp;amp;[AUD]" allsame="1"&gt;&lt;lookup un="[10 Currency Leg2].[10 Currency Leg2].[Currency].&amp;amp;[AUD]" cap="AUD - Australian Dollar" ws="T_10_01" col="14" row="81" /&gt;&lt;lookup un="[10 Currency Leg2].[10 Currency Leg2].[Currency].&amp;amp;[AUD]" cap="AUD - Australian Dollar" ws="T_10_01" col="14" row="80" /&gt;&lt;/lookups&gt;&lt;/memberlookup&gt;&lt;memberlookup cap="JPY - Yen"&gt;&lt;lookups match="[10 Currency Leg2].[10 Currency Leg2].[Currency].&amp;amp;[JPY]" allsame="1"&gt;&lt;lookup un="[10 Currency Leg2].[10 Currency Leg2].[Currency].&amp;amp;[JPY]" cap="JPY - Yen" ws="T_10_01" col="19" row="81" /&gt;&lt;lookup un="[10 Currency Leg2].[10 Currency Leg2].[Currency].&amp;amp;[JPY]" cap="JPY - Yen" ws="T_10_01" col="19" row="80" /&gt;&lt;/lookups&gt;&lt;/memberlookup&gt;&lt;memberlookup cap="USD - US Dollar"&gt;&lt;lookups match="[10 Currency Leg2].[10 Currency Leg2].[Currency].&amp;amp;[USD]" allsame="1"&gt;&lt;lookup un="[10 Currency Leg2].[10 Currency Leg2].[Currency].&amp;amp;[USD]" cap="USD - US Dollar" ws="T_10_01" col="21" row="81" /&gt;&lt;lookup un="[10 Currency Leg2].[10 Currency Leg2].[Currency].&amp;amp;[USD]" cap="USD - US Dollar" ws="T_10_01" col="22" row="81" /&gt;&lt;lookup un="[10 Currency Leg2].[10 Currency Leg2].[Currency].&amp;amp;[USD]" cap="USD - US Dollar" ws="T_10_01" col="21" row="80" /&gt;&lt;/lookups&gt;&lt;/memberlookup&gt;&lt;memberlookup cap="CAD - Canadian Dollar"&gt;&lt;lookups match="[10 Currency Leg2].[10 Currency Leg2].[Currency].&amp;amp;[CAD]" allsame="1"&gt;&lt;lookup un="[10 Currency Leg2].[10 Currency Leg2].[Currency].&amp;amp;[CAD]" cap="CAD - Canadian Dollar" ws="T_10_01" col="15" row="81" /&gt;&lt;lookup un="[10 Currency Leg2].[10 Currency Leg2].[Currency].&amp;amp;[CAD]" cap="CAD - Canadian Dollar" ws="T_10_01" col="15" row="80" /&gt;&lt;/lookups&gt;&lt;/memberlookup&gt;&lt;memberlookup cap="EUR - Euro"&gt;&lt;lookups match="[10 Currency Leg2].[10 Currency Leg2].[Currency].&amp;amp;[EUR]" allsame="1"&gt;&lt;lookup un="[10 Currency Leg2].[10 Currency Leg2].[Currency].&amp;amp;[EUR]" cap="EUR - Euro" ws="T_10_01" col="17" row="80" /&gt;&lt;lookup un="[10 Currency Leg2].[10 Currency Leg2].[Currency].&amp;amp;[EUR]" cap="EUR - Euro" ws="T_10_01" col="17" row="81" /&gt;&lt;/lookups&gt;&lt;/memberlookup&gt;&lt;memberlookup cap="GBP - Pound (sterling)"&gt;&lt;lookups match="[10 Currency Leg2].[10 Currency Leg2].[Currency].&amp;amp;[GBP]" allsame="1"&gt;&lt;lookup un="[10 Currency Leg2].[10 Currency Leg2].[Currency].&amp;amp;[GBP]" cap="GBP - Pound (sterling)" ws="T_10_01" col="18" row="81" /&gt;&lt;lookup un="[10 Currency Leg2].[10 Currency Leg2].[Currency].&amp;amp;[GBP]" cap="GBP - Pound (sterling)" ws="T_10_01" col="18" row="80" /&gt;&lt;/lookups&gt;&lt;/memberlookup&gt;&lt;memberlookup cap="TO1 - Total (all currencies)"&gt;&lt;lookups match="[10 Currency Leg2].[10 Currency Leg2].[Currency].&amp;amp;[TO1]" allsame="1"&gt;&lt;lookup un="[10 Currency Leg2].[10 Currency Leg2].[Currency].&amp;amp;[TO1]" cap="TO1 - Total (all currencies)" ws="T_10_01" col="22" row="80" /&gt;&lt;lookup un="[10 Currency Leg2].[10 Currency Leg2].[Currency].&amp;amp;[TO1]" cap="TO1 - Total (all currencies)" ws="T_10_01" col="22" row="81" /&gt;&lt;/lookups&gt;&lt;/memberlookup&gt;&lt;memberlookup cap="CHF - Swiss Franc"&gt;&lt;lookups match="[10 Currency Leg2].[10 Currency Leg2].[Currency].&amp;amp;[CHF]" allsame="1"&gt;&lt;lookup un="[10 Currency Leg2].[10 Currency Leg2].[Currency].&amp;amp;[CHF]" cap="CHF - Swiss Franc" ws="T_10_01" col="16" row="81" /&gt;&lt;lookup un="[10 Currency Leg2].[10 Currency Leg2].[Currency].&amp;amp;[CHF]" cap="CHF - Swiss Franc" ws="T_10_01" col="16" row="80" /&gt;&lt;/lookups&gt;&lt;/memberlookup&gt;&lt;/memberlookupsbyhier&gt;&lt;memberlookupsbyhier hier="[91 Dataset].[Dataset]"&gt;&lt;memberlookup cap="Turnover"&gt;&lt;lookups match="[91 Dataset].[Dataset].[L0].&amp;amp;[DER_OTC_TOV]" allsame="1"&gt;&lt;lookup un="[91 Dataset].[Dataset].[L0].&amp;amp;[DER_OTC_TOV]" cap="Turnover" ws="T_10_01" col="12" row="76" /&gt;&lt;lookup un="[91 Dataset].[Dataset].[L0].&amp;amp;[DER_OTC_TOV]" cap="Turnover" ws="T_10_01" col="12" row="75" /&gt;&lt;/lookups&gt;&lt;/memberlookup&gt;&lt;/memberlookupsbyhier&gt;&lt;memberlookupsbyhier hier="[09 Currency Leg1].[09 Currency Leg1]"&gt;&lt;memberlookup cap="MYR - Malaysian Ringgit"&gt;&lt;lookups match="[09 Currency Leg1].[09 Currency Leg1].[Currency].&amp;amp;[MYR]" allsame="1"&gt;&lt;lookup un="[09 Currency Leg1].[09 Currency Leg1].[Currency].&amp;amp;[MYR]" cap="MYR - Malaysian Ringgit" ws="T_10_01" col="13" row="111" /&gt;&lt;lookup un="[09 Currency Leg1].[09 Currency Leg1].[Currency].&amp;amp;[MYR]" cap="MYR - Malaysian Ringgit" ws="T_10_01" col="13" row="112" /&gt;&lt;/lookups&gt;&lt;/memberlookup&gt;&lt;memberlookup cap="ARS - Argentine Peso"&gt;&lt;lookups match="[09 Currency Leg1].[09 Currency Leg1].[Currency].&amp;amp;[ARS]" allsame="1"&gt;&lt;lookup un="[09 Currency Leg1].[09 Currency Leg1].[Currency].&amp;amp;[ARS]" cap="ARS - Argentine Peso" ws="T_10_01" col="13" row="82" /&gt;&lt;lookup un="[09 Currency Leg1].[09 Currency Leg1].[Currency</t>
  </si>
  <si>
    <t>].&amp;amp;[ARS]" cap="ARS - Argentine Peso" ws="T_10_01" col="13" row="81" /&gt;&lt;/lookups&gt;&lt;/memberlookup&gt;&lt;memberlookup cap="ILS - New shekel"&gt;&lt;lookups match="[09 Currency Leg1].[09 Currency Leg1].[Currency].&amp;amp;[ILS]" allsame="1"&gt;&lt;lookup un="[09 Currency Leg1].[09 Currency Leg1].[Currency].&amp;amp;[ILS]" cap="ILS - New shekel" ws="T_10_01" col="13" row="105" /&gt;&lt;lookup un="[09 Currency Leg1].[09 Currency Leg1].[Currency].&amp;amp;[ILS]" cap="ILS - New shekel" ws="T_10_01" col="13" row="104" /&gt;&lt;/lookups&gt;&lt;/memberlookup&gt;&lt;memberlookup cap="PEN - Sol"&gt;&lt;lookups match="[09 Currency Leg1].[09 Currency Leg1].[Currency].&amp;amp;[PEN]" allsame="1"&gt;&lt;lookup un="[09 Currency Leg1].[09 Currency Leg1].[Currency].&amp;amp;[PEN]" cap="PEN - Sol" ws="T_10_01" col="13" row="116" /&gt;&lt;lookup un="[09 Currency Leg1].[09 Currency Leg1].[Currency].&amp;amp;[PEN]" cap="PEN - Sol" ws="T_10_01" col="13" row="117" /&gt;&lt;/lookups&gt;&lt;/memberlookup&gt;&lt;memberlookup cap="CNY - Renminbi"&gt;&lt;lookups match="[09 Currency Leg1].[09 Currency Leg1].[Currency].&amp;amp;[CNY]" allsame="1"&gt;&lt;lookup un="[09 Currency Leg1].[09 Currency Leg1].[Currency].&amp;amp;[CNY]" cap="CNY - Renminbi" ws="T_10_01" col="13" row="91" /&gt;&lt;lookup un="[09 Currency Leg1].[09 Currency Leg1].[Currency].&amp;amp;[CNY]" cap="CNY - Renminbi" ws="T_10_01" col="13" row="90" /&gt;&lt;/lookups&gt;&lt;/memberlookup&gt;&lt;memberlookup cap="DKK - Danish Krone"&gt;&lt;lookups match="[09 Currency Leg1].[09 Currency Leg1].[Currency].&amp;amp;[DKK]" allsame="1"&gt;&lt;lookup un="[09 Currency Leg1].[09 Currency Leg1].[Currency].&amp;amp;[DKK]" cap="DKK - Danish Krone" ws="T_10_01" col="13" row="95" /&gt;&lt;lookup un="[09 Currency Leg1].[09 Currency Leg1].[Currency].&amp;amp;[DKK]" cap="DKK - Danish Krone" ws="T_10_01" col="13" row="94" /&gt;&lt;/lookups&gt;&lt;/memberlookup&gt;&lt;memberlookup cap="ZAR - Rand"&gt;&lt;lookups match="[09 Currency Leg1].[09 Currency Leg1].[Currency].&amp;amp;[ZAR]" allsame="1"&gt;&lt;lookup un="[09 Currency Leg1].[09 Currency Leg1].[Currency].&amp;amp;[ZAR]" cap="ZAR - Rand" ws="T_10_01" col="13" row="125" /&gt;&lt;lookup un="[09 Currency Leg1].[09 Currency Leg1].[Currency].&amp;amp;[ZAR]" cap="ZAR - Rand" ws="T_10_01" col="13" row="124" /&gt;&lt;/lookups&gt;&lt;/memberlookup&gt;&lt;memberlookup cap="BRL - Brazilian Real"&gt;&lt;lookups match="[09 Currency Leg1].[09 Currency Leg1].[Currency].&amp;amp;[BRL]" allsame="1"&gt;&lt;lookup un="[09 Currency Leg1].[09 Currency Leg1].[Currency].&amp;amp;[BRL]" cap="BRL - Brazilian Real" ws="T_10_01" col="13" row="86" /&gt;&lt;lookup un="[09 Currency Leg1].[09 Currency Leg1].[Currency].&amp;amp;[BRL]" cap="BRL - Brazilian Real" ws="T_10_01" col="13" row="87" /&gt;&lt;/lookups&gt;&lt;/memberlookup&gt;&lt;memberlookup cap="SEK - Swedish Krona"&gt;&lt;lookups match="[09 Currency Leg1].[09 Currency Leg1].[Currency].&amp;amp;[SEK]" allsame="1"&gt;&lt;lookup un="[09 Currency Leg1].[09 Currency Leg1].[Currency].&amp;amp;[SEK]" cap="SEK - Swedish Krona" ws="T_10_01" col="13" row="126" /&gt;&lt;lookup un="[09 Currency Leg1].[09 Currency Leg1].[Currency].&amp;amp;[SEK]" cap="SEK - Swedish Krona" ws="T_10_01" col="13" row="127" /&gt;&lt;/lookups&gt;&lt;/memberlookup&gt;&lt;memberlookup cap="TWD - New Taiwan Dollar"&gt;&lt;lookups match="[09 Currency Leg1].[09 Currency Leg1].[Currency].&amp;amp;[TWD]" allsame="1"&gt;&lt;lookup un="[09 Currency Leg1].[09 Currency Leg1].[Currency].&amp;amp;[TWD]" cap="TWD - New Taiwan Dollar" ws="T_10_01" col="13" row="92" /&gt;&lt;lookup un="[09 Currency Leg1].[09 Currency Leg1].[Currency].&amp;amp;[TWD]" cap="TWD - New Taiwan Dollar" ws="T_10_01" col="13" row="91" /&gt;&lt;/lookups&gt;&lt;/memberlookup&gt;&lt;memberlookup cap="TO1 - Total (all currencies)"&gt;&lt;lookups match="[09 Currency Leg1].[09 Currency Leg1].[Currency].&amp;amp;[TO1]" allsame="1"&gt;&lt;lookup un="[09 Currency Leg1].[09 Currency Leg1].[Currency].&amp;amp;[TO1]" cap="TO1 - Total (all currencies)" ws="T_10_01" col="13" row="134" /&gt;&lt;lookup un="[09 Currency Leg1].[09 Currency Leg1].[Currency].&amp;amp;[TO1]" cap="TO1 - Total (all currencies)" ws="T_10_01" col="13" row="133" /&gt;&lt;/lookups&gt;&lt;/memberlookup&gt;&lt;memberlookup cap="INR - Indian Rupee"&gt;&lt;lookups match="[09 Currency Leg1].[09 Currency Leg1].[Currency].&amp;amp;[INR]" allsame="1"&gt;&lt;lookup un="[09 Currency Leg1].[09 Currency Leg1].[Currency].&amp;amp;[INR]" cap="INR - Indian Rupee" ws="T_10_01" col="13" row="101" /&gt;&lt;lookup un="[09 Currency Leg1].[09 Currency Leg1].[Currency].&amp;amp;[INR]" cap="INR - Indian Rupee" ws="T_10_01" col="13" row="102" /&gt;&lt;/lookups&gt;&lt;/memberlookup&gt;&lt;memberlookup cap="IDR - Rupiah"&gt;&lt;lookups match="[09 Currency Leg1].[09 Currency Leg1].[Currency].&amp;amp;[IDR]" allsame="1"&gt;&lt;lookup un="[09 Currency Leg1].[09 Currency Leg1].[Currency].&amp;amp;[IDR]" cap="IDR - Rupiah" ws="T_10_01" col="13" row="103" /&gt;&lt;lookup un="[09 Currency Leg1].[09 Currency Leg1].[Currency].&amp;amp;[IDR]" cap="IDR - Rupiah" ws="T_10_01" col="13" row="102" /&gt;&lt;/lookups&gt;&lt;/memberlookup&gt;&lt;memberlookup cap="CAD - Canadian Dollar"&gt;&lt;lookups match="[09 Currency Leg1].[09 Currency Leg1].[Currency].&amp;amp;[CAD]" allsame="1"&gt;&lt;lookup un="[09 Currency Leg1].[09 Currency Leg1].[Currency].&amp;amp;[CAD]" cap="CAD - Canadian Dollar" ws="T_10_01" col="13" row="88" /&gt;&lt;lookup un="[09 Currency Leg1].[09 Currency Leg1].[Currency].&amp;amp;[CAD]" cap="CAD - Canadi</t>
  </si>
  <si>
    <t>an Dollar" ws="T_10_01" col="13" row="89" /&gt;&lt;/lookups&gt;&lt;/memberlookup&gt;&lt;memberlookup cap="HKD - Hong Kong Dollar"&gt;&lt;lookups match="[09 Currency Leg1].[09 Currency Leg1].[Currency].&amp;amp;[HKD]" allsame="1"&gt;&lt;lookup un="[09 Currency Leg1].[09 Currency Leg1].[Currency].&amp;amp;[HKD]" cap="HKD - Hong Kong Dollar" ws="T_10_01" col="13" row="99" /&gt;&lt;lookup un="[09 Currency Leg1].[09 Currency Leg1].[Currency].&amp;amp;[HKD]" cap="HKD - Hong Kong Dollar" ws="T_10_01" col="13" row="100" /&gt;&lt;/lookups&gt;&lt;/memberlookup&gt;&lt;memberlookup cap="NOK - Norwegian Krone"&gt;&lt;lookups match="[09 Currency Leg1].[09 Currency Leg1].[Currency].&amp;amp;[NOK]" allsame="1"&gt;&lt;lookup un="[09 Currency Leg1].[09 Currency Leg1].[Currency].&amp;amp;[NOK]" cap="NOK - Norwegian Krone" ws="T_10_01" col="13" row="115" /&gt;&lt;lookup un="[09 Currency Leg1].[09 Currency Leg1].[Currency].&amp;amp;[NOK]" cap="NOK - Norwegian Krone" ws="T_10_01" col="13" row="116" /&gt;&lt;/lookups&gt;&lt;/memberlookup&gt;&lt;memberlookup cap="BHD - Bahraini Dinar"&gt;&lt;lookups match="[09 Currency Leg1].[09 Currency Leg1].[Currency].&amp;amp;[BHD]" allsame="1"&gt;&lt;lookup un="[09 Currency Leg1].[09 Currency Leg1].[Currency].&amp;amp;[BHD]" cap="BHD - Bahraini Dinar" ws="T_10_01" col="13" row="85" /&gt;&lt;lookup un="[09 Currency Leg1].[09 Currency Leg1].[Currency].&amp;amp;[BHD]" cap="BHD - Bahraini Dinar" ws="T_10_01" col="13" row="84" /&gt;&lt;/lookups&gt;&lt;/memberlookup&gt;&lt;memberlookup cap="SAR - Saudi Riyal"&gt;&lt;lookups match="[09 Currency Leg1].[09 Currency Leg1].[Currency].&amp;amp;[SAR]" allsame="1"&gt;&lt;lookup un="[09 Currency Leg1].[09 Currency Leg1].[Currency].&amp;amp;[SAR]" cap="SAR - Saudi Riyal" ws="T_10_01" col="13" row="122" /&gt;&lt;lookup un="[09 Currency Leg1].[09 Currency Leg1].[Currency].&amp;amp;[SAR]" cap="SAR - Saudi Riyal" ws="T_10_01" col="13" row="121" /&gt;&lt;/lookups&gt;&lt;/memberlookup&gt;&lt;memberlookup cap="JPY - Yen"&gt;&lt;lookups match="[09 Currency Leg1].[09 Currency Leg1].[Currency].&amp;amp;[JPY]" allsame="1"&gt;&lt;lookup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t>
  </si>
  <si>
    <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t>
  </si>
  <si>
    <t>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t>
  </si>
  <si>
    <t>&gt;&lt;lookup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t>
  </si>
  <si>
    <t>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t>
  </si>
  <si>
    <t>[05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t>
  </si>
  <si>
    <t>="GB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t>
  </si>
  <si>
    <t xml:space="preserve">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t>
  </si>
  <si>
    <t>.&amp;amp;[20]"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</si>
  <si>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01" col="11" row="97" /&gt;&lt;lookup un="[03 Instrument].[03 Instrument].[L0].&amp;amp;[A]" cap="A - Total (all instruments)" ws="T_10_01" col="11" row="112" /&gt;&lt;lookup un="[03 Instrument].[03 Instrument].[L0].&amp;amp;[A]" cap="A - Total (all instruments)" ws="T_10_01" col="11" row="120" /&gt;&lt;lookup un="[03 Instrument].[03 Instrument].[L0].&amp;amp;[A]" cap="A - Total (all instruments)" ws="T_10_01" col="11" row="83" /&gt;&lt;lookup un="[03 Instrument].[03 Instrument].[L0].&amp;amp;[A]" cap="A - Total (all instruments)" ws="T_10_01" col="11" row="113" /&gt;&lt;lookup un="[03 Instrument].[03 Instrument].[L0].&amp;amp;[A]" cap="A - Total (all instruments)" ws="T_10_01" col="11" row="102" /&gt;&lt;lookup un="[03 Instrument].[03 Instrument].[L0].&amp;amp;[A]" cap="A - Total (all instruments)" ws="T_10_01" col="11" row="81" /&gt;&lt;lookup un="[03 Instrument].[03 Instrument].[L0].&amp;amp;[A]" cap="A - Total (all instruments)" ws="T_10_01" col="11" row="108" /&gt;&lt;lookup un="[03 Instrument].[03 Instrument].[L0].&amp;amp;[A]" cap="A - Total (all instruments)" ws="T_10_01" col="11" row="105" /&gt;&lt;lookup un="[03 Instrument].[03 Instrument].[L0].&amp;amp;[A]" cap="A - Total (all instruments)" ws="T_10_01" col="11" row="91" /&gt;&lt;lookup un="[03 Instrument].[03 Instrument].[L0].&amp;amp;[A]" cap="A - Total (all instruments)" ws="T_10_01" col="11" row="134" /&gt;&lt;lookup un="[03 Instrument].[03 Instrument].[L0].&amp;amp;[A]" cap="A - Total (all instruments)" ws="T_10_01" col="11" row="122" /&gt;&lt;lookup un="[03 Instrument].[03 Instrument].[L0].&amp;amp;[A]" cap="A - Total (all instruments)" ws="T_10_01" col="11" row="88" /&gt;&lt;lookup un="[03 Instrument].[03 Instrument].[L0].&amp;amp;[A]" cap="A - Total (all instruments)" ws="T_10_01" col="11" row="89" /&gt;&lt;lookup un="[03 Instrument].[03 Instrument].[L0].&amp;amp;[A]" cap="A - Total (all instruments)" ws="T_10_01" col="11" row="93" /&gt;&lt;lookup un="[03 Instrument].[03 Instrument].[L0].&amp;amp;[A]" cap="A - Total (all instruments)" ws="T_10_01" col="11" row="126" /&gt;&lt;lookup un="[03 Instrument].[03 Instrument].[L0].&amp;amp;[A]" cap="A - Total (all instruments)" ws="T_10_01" col="11" row="104" /&gt;&lt;lookup un="[03 Instrument].[03 Instrument].[L0].&amp;amp;[A]" cap="A - Total (all instruments)" ws="T_10_01" col="11" row="82" /&gt;&lt;lookup un="[03 Instrument].[03 Instrument].[L0].&amp;amp;[A]" cap="A - Total (all instruments)" ws="T_10_01" col="11" row="106" /&gt;&lt;lookup un="[03 Instrument].[03 Instrument].[L0].&amp;amp;[A]" cap="A - Total (all instruments)" ws="T_10_01" col="11" row="114" /&gt;&lt;lookup un="[03 Instrument].[03 Instrument].[L0].&amp;amp;[A]" cap="A - Total (all instruments)" ws="T_10_01" col="11" row="100" /&gt;&lt;lookup un="[03 Instrument].[03 Instrument].[L0].&amp;amp;[A]" cap="A - Total (all instruments)" ws="T_10_01" col="11" row="119" /&gt;&lt;lookup un="[03 Instrument].[03 Instrument].[L0].&amp;amp;[A]" cap="A - Total (all instruments)" ws="T_10_01" col="11" row="101" /&gt;&lt;lookup un="[03 Instrument].[03 Instrument].[L0].&amp;amp;[A]" cap="A - Total (all instruments)" ws="T_10_01" col="11" row="124" /&gt;&lt;lookup un="[03 Instrument].[03 Instrument].[L0].&amp;amp;[A]" cap="A - Total (all instruments)" ws="T_10_01" col="11" row="86" /&gt;&lt;lookup un="[03 Instrument].[03 Instrument].[L0].&amp;amp;[A]" cap="A - Total (all instruments)" ws="T_10_01" col="11" row="129" /&gt;&lt;lookup un="[03 Instrument].[03 Instrument].[L0].&amp;amp;[A]" cap="A - Total (all instruments)" ws="T_10_01" col="11" row="123" /&gt;&lt;lookup un="[03 Instrument].[03 Instrument].[L0].&amp;amp;[A]" cap="A - Total (all instruments)" ws="T_10_01" col="11" row="118" /&gt;&lt;lookup un="[03 Instrument].[03 Instrument].[L0].&amp;amp;[A]" cap="A - Total (all instruments)" ws="T_10_01" col="11" row="132" /&gt;&lt;lookup un="[03 Instrument].[03 Instrument].[L0].&amp;amp;[A]" cap="A - Total (all instruments)" ws="T_10_01" col="11" row="115" /&gt;&lt;/lookups&gt;&lt;/memberlookup&gt;&lt;/memberlookupsbyhier&gt;&lt;memberlookupsbyhier hier="[10 Currency Leg2].[10 Currency Leg2]"&gt;&lt;memberlookup cap="SEK - Swedish Krona"&gt;&lt;lookups match="[10 Currency Leg2].[10 Currency Leg2].[Currency].&amp;amp;[SEK]" allsame="1"&gt;&lt;lookup un="[10 Currency Leg2].[10 Currency Leg2].[Currency].&amp;amp;[SEK]" cap="SEK - Swedish Krona" ws="T_10_01" col="20" row="80" /&gt;&lt;lookup un="[10 Currency Leg2].[10 Currency Leg2].[Currency].&amp;amp;[SEK]" cap="SEK - Swedish Krona" ws="T_10_01" col="20" row="81" /&gt;&lt;lookup un="[10 Currency Leg2].[10 Currency Leg2].[Currency].&amp;amp;[SEK]" cap="SEK - Swedish Krona" ws="T_10_01" col="21" row="81" /&gt;&lt;lookup un="[10 Currency Leg2].[10 Currency Leg2].[Currency].&amp;amp;[SEK]" cap="SEK - Swedish Krona" ws="T_10_01" col="22" row="81" /&gt;&lt;/lookups&gt;&lt;/memberlookup&gt;&lt;memberlookup cap="AUD - Australian Dollar"&gt;&lt;lookups match="[10 Currency Leg2].[10 Currency Leg2].[Currency].&amp;amp;[AUD]" allsame="1"&gt;&lt;lookup un="[10 Currency Leg2].[10 Currency Leg2].[Currency].&amp;amp;[AUD]" cap="AUD - Australian Dollar" ws="T_10_01" col="14" row="81" /&gt;&lt;lookup un="[10 Currency Leg2].[10 Currency Leg2].[Currency].&amp;amp;[AUD]" cap="AUD - Australian Dollar" ws="T_10_01" col="14" row="80" /&gt;&lt;/lookups&gt;&lt;/memberlookup&gt;&lt;memberlookup cap="JPY - Yen"&gt;&lt;lookups match="[10 Currency Leg2].[10 Currenc</t>
  </si>
  <si>
    <t>y Leg2].[Currency].&amp;amp;[JPY]" allsame="1"&gt;&lt;lookup un="[10 Currency Leg2].[10 Currency Leg2].[Currency].&amp;amp;[JPY]" cap="JPY - Yen" ws="T_10_01" col="19" row="81" /&gt;&lt;lookup un="[10 Currency Leg2].[10 Currency Leg2].[Currency].&amp;amp;[JPY]" cap="JPY - Yen" ws="T_10_01" col="19" row="80" /&gt;&lt;/lookups&gt;&lt;/memberlookup&gt;&lt;memberlookup cap="USD - US Dollar"&gt;&lt;lookups match="[10 Currency Leg2].[10 Currency Leg2].[Currency].&amp;amp;[USD]" allsame="1"&gt;&lt;lookup un="[10 Currency Leg2].[10 Currency Leg2].[Currency].&amp;amp;[USD]" cap="USD - US Dollar" ws="T_10_01" col="21" row="81" /&gt;&lt;lookup un="[10 Currency Leg2].[10 Currency Leg2].[Currency].&amp;amp;[USD]" cap="USD - US Dollar" ws="T_10_01" col="22" row="81" /&gt;&lt;lookup un="[10 Currency Leg2].[10 Currency Leg2].[Currency].&amp;amp;[USD]" cap="USD - US Dollar" ws="T_10_01" col="21" row="80" /&gt;&lt;/lookups&gt;&lt;/memberlookup&gt;&lt;memberlookup cap="CAD - Canadian Dollar"&gt;&lt;lookups match="[10 Currency Leg2].[10 Currency Leg2].[Currency].&amp;amp;[CAD]" allsame="1"&gt;&lt;lookup un="[10 Currency Leg2].[10 Currency Leg2].[Currency].&amp;amp;[CAD]" cap="CAD - Canadian Dollar" ws="T_10_01" col="15" row="81" /&gt;&lt;lookup un="[10 Currency Leg2].[10 Currency Leg2].[Currency].&amp;amp;[CAD]" cap="CAD - Canadian Dollar" ws="T_10_01" col="15" row="80" /&gt;&lt;/lookups&gt;&lt;/memberlookup&gt;&lt;memberlookup cap="EUR - Euro"&gt;&lt;lookups match="[10 Currency Leg2].[10 Currency Leg2].[Currency].&amp;amp;[EUR]" allsame="1"&gt;&lt;lookup un="[10 Currency Leg2].[10 Currency Leg2].[Currency].&amp;amp;[EUR]" cap="EUR - Euro" ws="T_10_01" col="17" row="80" /&gt;&lt;lookup un="[10 Currency Leg2].[10 Currency Leg2].[Currency].&amp;amp;[EUR]" cap="EUR - Euro" ws="T_10_01" col="17" row="81" /&gt;&lt;/lookups&gt;&lt;/memberlookup&gt;&lt;memberlookup cap="GBP - Pound (sterling)"&gt;&lt;lookups match="[10 Currency Leg2].[10 Currency Leg2].[Currency].&amp;amp;[GBP]" allsame="1"&gt;&lt;lookup un="[10 Currency Leg2].[10 Currency Leg2].[Currency].&amp;amp;[GBP]" cap="GBP - Pound (sterling)" ws="T_10_01" col="18" row="81" /&gt;&lt;lookup un="[10 Currency Leg2].[10 Currency Leg2].[Currency].&amp;amp;[GBP]" cap="GBP - Pound (sterling)" ws="T_10_01" col="18" row="80" /&gt;&lt;/lookups&gt;&lt;/memberlookup&gt;&lt;memberlookup cap="TO1 - Total (all currencies)"&gt;&lt;lookups match="[10 Currency Leg2].[10 Currency Leg2].[Currency].&amp;amp;[TO1]" allsame="1"&gt;&lt;lookup un="[10 Currency Leg2].[10 Currency Leg2].[Currency].&amp;amp;[TO1]" cap="TO1 - Total (all currencies)" ws="T_10_01" col="22" row="80" /&gt;&lt;lookup un="[10 Currency Leg2].[10 Currency Leg2].[Currency].&amp;amp;[TO1]" cap="TO1 - Total (all currencies)" ws="T_10_01" col="22" row="81" /&gt;&lt;/lookups&gt;&lt;/memberlookup&gt;&lt;memberlookup cap="CHF - Swiss Franc"&gt;&lt;lookups match="[10 Currency Leg2].[10 Currency Leg2].[Currency].&amp;amp;[CHF]" allsame="1"&gt;&lt;lookup un="[10 Currency Leg2].[10 Currency Leg2].[Currency].&amp;amp;[CHF]" cap="CHF - Swiss Franc" ws="T_10_01" col="16" row="81" /&gt;&lt;lookup un="[10 Currency Leg2].[10 Currency Leg2].[Currency].&amp;amp;[CHF]" cap="CHF - Swiss Franc" ws="T_10_01" col="16" row="80" /&gt;&lt;/lookups&gt;&lt;/memberlookup&gt;&lt;/memberlookupsbyhier&gt;&lt;memberlookupsbyhier hier="[91 Dataset].[Dataset]"&gt;&lt;memberlookup cap="Turnover"&gt;&lt;lookups match="[91 Dataset].[Dataset].[L0].&amp;amp;[DER_OTC_TOV]" allsame="1"&gt;&lt;lookup un="[91 Dataset].[Dataset].[L0].&amp;amp;[DER_OTC_TOV]" cap="Turnover" ws="T_10_01" col="12" row="76" /&gt;&lt;lookup un="[91 Dataset].[Dataset].[L0].&amp;amp;[DER_OTC_TOV]" cap="Turnover" ws="T_10_01" col="12" row="75" /&gt;&lt;/lookups&gt;&lt;/memberlookup&gt;&lt;/memberlookupsbyhier&gt;&lt;memberlookupsbyhier hier="[09 Currency Leg1].[09 Currency Leg1]"&gt;&lt;memberlookup cap="MYR - Malaysian Ringgit"&gt;&lt;lookups match="[09 Currency Leg1].[09 Currency Leg1].[Currency].&amp;amp;[MYR]" allsame="1"&gt;&lt;lookup un="[09 Currency Leg1].[09 Currency Leg1].[Currency].&amp;amp;[MYR]" cap="MYR - Malaysian Ringgit" ws="T_10_01" col="13" row="111" /&gt;&lt;lookup un="[09 Currency Leg1].[09 Currency Leg1].[Currency].&amp;amp;[MYR]" cap="MYR - Malaysian Ringgit" ws="T_10_01" col="13" row="112" /&gt;&lt;/lookups&gt;&lt;/memberlookup&gt;&lt;memberlookup cap="ARS - Argentine Peso"&gt;&lt;lookups match="[09 Currency Leg1].[09 Currency Leg1].[Currency].&amp;amp;[ARS]" allsame="1"&gt;&lt;lookup un="[09 Currency Leg1].[09 Currency Leg1].[Currency].&amp;amp;[ARS]" cap="ARS - Argentine Peso" ws="T_10_01" col="13" row="82" /&gt;&lt;lookup un="[09 Currency Leg1].[09 Currency Leg1].[Currency].&amp;amp;[ARS]" cap="ARS - Argentine Peso" ws="T_10_01" col="13" row="81" /&gt;&lt;/lookups&gt;&lt;/memberlookup&gt;&lt;memberlookup cap="ILS - New shekel"&gt;&lt;lookups match="[09 Currency Leg1].[09 Currency Leg1].[Currency].&amp;amp;[ILS]" allsame="1"&gt;&lt;lookup un="[09 Currency Leg1].[09 Currency Leg1].[Currency].&amp;amp;[ILS]" cap="ILS - New shekel" ws="T_10_01" col="13" row="105" /&gt;&lt;lookup un="[09 Currency Leg1].[09 Currency Leg1].[Currency].&amp;amp;[ILS]" cap="ILS - New shekel" ws="T_10_01" col="13" row="104" /&gt;&lt;/lookups&gt;&lt;/memberlookup&gt;&lt;memberlookup cap="PEN - Sol"&gt;&lt;lookups match="[09 Currency Leg1].[09 Currency Leg1].[Currency].&amp;amp;[PEN]" allsame="1"&gt;&lt;lookup un="[09 Currency Leg1].[09 Currency Leg1].[Currency].&amp;amp;[PEN]" cap="PEN - Sol" ws="T_10_01" col="13" row="116" /&gt;&lt;lookup un="[09 Currency Leg1].[09 Currenc</t>
  </si>
  <si>
    <t>y Leg1].[Currency].&amp;amp;[PEN]" cap="PEN - Sol" ws="T_10_01" col="13" row="117" /&gt;&lt;/lookups&gt;&lt;/memberlookup&gt;&lt;memberlookup cap="CNY - Renminbi"&gt;&lt;lookups match="[09 Currency Leg1].[09 Currency Leg1].[Currency].&amp;amp;[CNY]" allsame="1"&gt;&lt;lookup un="[09 Currency Leg1].[09 Currency Leg1].[Currency].&amp;amp;[CNY]" cap="CNY - Renminbi" ws="T_10_01" col="13" row="91" /&gt;&lt;lookup un="[09 Currency Leg1].[09 Currency Leg1].[Currency].&amp;amp;[CNY]" cap="CNY - Renminbi" ws="T_10_01" col="13" row="90" /&gt;&lt;/lookups&gt;&lt;/memberlookup&gt;&lt;memberlookup cap="DKK - Danish Krone"&gt;&lt;lookups match="[09 Currency Leg1].[09 Currency Leg1].[Currency].&amp;amp;[DKK]" allsame="1"&gt;&lt;lookup un="[09 Currency Leg1].[09 Currency Leg1].[Currency].&amp;amp;[DKK]" cap="DKK - Danish Krone" ws="T_10_01" col="13" row="95" /&gt;&lt;lookup un="[09 Currency Leg1].[09 Currency Leg1].[Currency].&amp;amp;[DKK]" cap="DKK - Danish Krone" ws="T_10_01" col="13" row="94" /&gt;&lt;/lookups&gt;&lt;/memberlookup&gt;&lt;memberlookup cap="ZAR - Rand"&gt;&lt;lookups match="[09 Currency Leg1].[09 Currency Leg1].[Currency].&amp;amp;[ZAR]" allsame="1"&gt;&lt;lookup un="[09 Currency Leg1].[09 Currency Leg1].[Currency].&amp;amp;[ZAR]" cap="ZAR - Rand" ws="T_10_01" col="13" row="125" /&gt;&lt;lookup un="[09 Currency Leg1].[09 Currency Leg1].[Currency].&amp;amp;[ZAR]" cap="ZAR - Rand" ws="T_10_01" col="13" row="124" /&gt;&lt;/lookups&gt;&lt;/memberlookup&gt;&lt;memberlookup cap="BRL - Brazilian Real"&gt;&lt;lookups match="[09 Currency Leg1].[09 Currency Leg1].[Currency].&amp;amp;[BRL]" allsame="1"&gt;&lt;lookup un="[09 Currency Leg1].[09 Currency Leg1].[Currency].&amp;amp;[BRL]" cap="BRL - Brazilian Real" ws="T_10_01" col="13" row="86" /&gt;&lt;lookup un="[09 Currency Leg1].[09 Currency Leg1].[Currency].&amp;amp;[BRL]" cap="BRL - Brazilian Real" ws="T_10_01" col="13" row="87" /&gt;&lt;/lookups&gt;&lt;/memberlookup&gt;&lt;memberlookup cap="SEK - Swedish Krona"&gt;&lt;lookups match="[09 Currency Leg1].[09 Currency Leg1].[Currency].&amp;amp;[SEK]" allsame="1"&gt;&lt;lookup un="[09 Currency Leg1].[09 Currency Leg1].[Currency].&amp;amp;[SEK]" cap="SEK - Swedish Krona" ws="T_10_01" col="13" row="126" /&gt;&lt;lookup un="[09 Currency Leg1].[09 Currency Leg1].[Currency].&amp;amp;[SEK]" cap="SEK - Swedish Krona" ws="T_10_01" col="13" row="127" /&gt;&lt;/lookups&gt;&lt;/memberlookup&gt;&lt;memberlookup cap="TWD - New Taiwan Dollar"&gt;&lt;lookups match="[09 Currency Leg1].[09 Currency Leg1].[Currency].&amp;amp;[TWD]" allsame="1"&gt;&lt;lookup un="[09 Currency Leg1].[09 Currency Leg1].[Currency].&amp;amp;[TWD]" cap="TWD - New Taiwan Dollar" ws="T_10_01" col="13" row="92" /&gt;&lt;lookup un="[09 Currency Leg1].[09 Currency Leg1].[Currency].&amp;amp;[TWD]" cap="TWD - New Taiwan Dollar" ws="T_10_01" col="13" row="91" /&gt;&lt;/lookups&gt;&lt;/memberlookup&gt;&lt;memberlookup cap="TO1 - Total (all currencies)"&gt;&lt;lookups match="[09 Currency Leg1].[09 Currency Leg1].[Currency].&amp;amp;[TO1]" allsame="1"&gt;&lt;lookup un="[09 Currency Leg1].[09 Currency Leg1].[Currency].&amp;amp;[TO1]" cap="TO1 - Total (all currencies)" ws="T_10_01" col="13" row="134" /&gt;&lt;lookup un="[09 Currency Leg1].[09 Currency Leg1].[Currency].&amp;amp;[TO1]" cap="TO1 - Total (all currencies)" ws="T_10_01" col="13" row="133" /&gt;&lt;/lookups&gt;&lt;/memberlookup&gt;&lt;memberlookup cap="INR - Indian Rupee"&gt;&lt;lookups match="[09 Currency Leg1].[09 Currency Leg1].[Currency].&amp;amp;[INR]" allsame="1"&gt;&lt;lookup un="[09 Currency Leg1].[09 Currency Leg1].[Currency].&amp;amp;[INR]" cap="INR - Indian Rupee" ws="T_10_01" col="13" row="101" /&gt;&lt;lookup un="[09 Currency Leg1].[09 Currency Leg1].[Currency].&amp;amp;[INR]" cap="INR - Indian Rupee" ws="T_10_01" col="13" row="102" /&gt;&lt;/lookups&gt;&lt;/memberlookup&gt;&lt;memberlookup cap="IDR - Rupiah"&gt;&lt;lookups match="[09 Currency Leg1].[09 Currency Leg1].[Currency].&amp;amp;[IDR]" allsame="1"&gt;&lt;lookup un="[09 Currency Leg1].[09 Currency Leg1].[Currency].&amp;amp;[IDR]" cap="IDR - Rupiah" ws="T_10_01" col="13" row="103" /&gt;&lt;lookup un="[09 Currency Leg1].[09 Currency Leg1].[Currency].&amp;amp;[IDR]" cap="IDR - Rupiah" ws="T_10_01" col="13" row="102" /&gt;&lt;/lookups&gt;&lt;/memberlookup&gt;&lt;memberlookup cap="CAD - Canadian Dollar"&gt;&lt;lookups match="[09 Currency Leg1].[09 Currency Leg1].[Currency].&amp;amp;[CAD]" allsame="1"&gt;&lt;lookup un="[09 Currency Leg1].[09 Currency Leg1].[Currency].&amp;amp;[CAD]" cap="CAD - Canadian Dollar" ws="T_10_01" col="13" row="88" /&gt;&lt;lookup un="[09 Currency Leg1].[09 Currency Leg1].[Currency].&amp;amp;[CAD]" cap="CAD - Canadian Dollar" ws="T_10_01" col="13" row="89" /&gt;&lt;/lookups&gt;&lt;/memberlookup&gt;&lt;memberlookup cap="HKD - Hong Kong Dollar"&gt;&lt;lookups match="[09 Currency Leg1].[09 Currency Leg1].[Currency].&amp;amp;[HKD]" allsame="1"&gt;&lt;lookup un="[09 Currency Leg1].[09 Currency Leg1].[Currency].&amp;amp;[HKD]" cap="HKD - Hong Kong Dollar" ws="T_10_01" col="13" row="99" /&gt;&lt;lookup un="[09 Currency Leg1].[09 Currency Leg1].[Currency].&amp;amp;[HKD]" cap="HKD - Hong Kong Dollar" ws="T_10_01" col="13" row="100" /&gt;&lt;/lookups&gt;&lt;/memberlookup&gt;&lt;memberlookup cap="NOK - Norwegian Krone"&gt;&lt;lookups match="[09 Currency Leg1].[09 Currency Leg1].[Currency].&amp;amp;[NOK]" allsame="1"&gt;&lt;lookup un="[09 Currency Leg1].[09 Currency Leg1].[Currency].&amp;amp;[NOK]" cap="NOK - Norwegian Krone" ws="T_10_01" col="13" row="115" /&gt;&lt;lookup un="[09 Currency Leg1].</t>
  </si>
  <si>
    <t>[09 Currency Leg1].[Currency].&amp;amp;[NOK]" cap="NOK - Norwegian Krone" ws="T_10_01" col="13" row="116" /&gt;&lt;/lookups&gt;&lt;/memberlookup&gt;&lt;memberlookup cap="BHD - Bahraini Dinar"&gt;&lt;lookups match="[09 Currency Leg1].[09 Currency Leg1].[Currency].&amp;amp;[BHD]" allsame="1"&gt;&lt;lookup un="[09 Currency Leg1].[09 Currency Leg1].[Currency].&amp;amp;[BHD]" cap="BHD - Bahraini Dinar" ws="T_10_01" col="13" row="85" /&gt;&lt;lookup un="[09 Currency Leg1].[09 Currency Leg1].[Currency].&amp;amp;[BHD]" cap="BHD - Bahraini Dinar" ws="T_10_01" col="13" row="84" /&gt;&lt;/lookups&gt;&lt;/memberlookup&gt;&lt;memberlookup cap="SAR - Saudi Riyal"&gt;&lt;lookups match="[09 Currency Leg1].[09 Currency Leg1].[Currency].&amp;amp;[SAR]" allsame="1"&gt;&lt;lookup un="[09 Currency Leg1].[09 Currency Leg1].[Currency].&amp;amp;[SAR]" cap="SAR - Saudi Riyal" ws="T_10_01" col="13" row="122" /&gt;&lt;lookup un="[09 Currency Leg1].[09 Currency Leg1].[Currency].&amp;amp;[SAR]" cap="SAR - Saudi Riyal" ws="T_10_01" col="13" row="121" /&gt;&lt;/lookups&gt;&lt;/memberlookup&gt;&lt;memberlookup cap="JPY - Yen"&gt;&lt;lookups match="[09 Currency Leg1].[09 Currency Leg1].[Currency].&amp;amp;[JPY]" allsame="1"&gt;&lt;lookup un="[09 Currency Leg1].[09 Currency Leg1].[Currency].&amp;amp;[JPY]" cap="JPY - Yen" ws="T_10_01" col="13" row="106" /&gt;&lt;lookup un="[09 Currency Leg1].[09 Currency Leg1].[Currency].&amp;amp;[JPY]" cap="JPY - Yen" ws="T_10_01" col="13" row="107" /&gt;&lt;/lookups&gt;&lt;/memberlookup&gt;&lt;memberlookup cap="RON - Romanian leu"&gt;&lt;lookups match="[09 Currency Leg1].[09 Currency Leg1].[Currency].&amp;amp;[RON]" allsame="1"&gt;&lt;lookup un="[09 Currency Leg1].[09 Currency Leg1].[Currency].&amp;amp;[RON]" cap="RON - Romanian leu" ws="T_10_01" col="13" row="120" /&gt;&lt;lookup un="[09 Currency Leg1].[09 Currency Leg1].[Currency].&amp;amp;[RON]" cap="RON - Romanian leu" ws="T_10_01" col="13" row="121" /&gt;&lt;/lookups&gt;&lt;/memberlookup&gt;&lt;memberlookup cap="PLN - Zloty"&gt;&lt;lookups match="[09 Currency Leg1].[09 Currency Leg1].[Currency].&amp;amp;[PLN]" allsame="1"&gt;&lt;lookup un="[09 Currency Leg1].[09 Currency Leg1].[Currency].&amp;amp;[PLN]" cap="PLN - Zloty" ws="T_10_01" col="13" row="118" /&gt;&lt;lookup un="[09 Currency Leg1].[09 Currency Leg1].[Currency].&amp;amp;[PLN]" cap="PLN - Zloty" ws="T_10_01" col="13" row="119" /&gt;&lt;/lookups&gt;&lt;/memberlookup&gt;&lt;memberlookup cap="BGN - Lev"&gt;&lt;lookups match="[09 Currency Leg1].[09 Currency Leg1].[Currency].&amp;amp;[BGN]" allsame="1"&gt;&lt;lookup un="[09 Currency Leg1].[09 Currency Leg1].[Currency].&amp;amp;[BGN]" cap="BGN - Lev" ws="T_10_01" col="13" row="87" /&gt;&lt;lookup un="[09 Currency Leg1].[09 Currency Leg1].[Currency].&amp;amp;[BGN]" cap="BGN - Lev" ws="T_10_01" col="13" row="88" /&gt;&lt;/lookups&gt;&lt;/memberlookup&gt;&lt;memberlookup cap="AUD - Australian Dollar"&gt;&lt;lookups match="[09 Currency Leg1].[09 Currency Leg1].[Currency].&amp;amp;[AUD]" allsame="1"&gt;&lt;lookup un="[09 Currency Leg1].[09 Currency Leg1].[Currency].&amp;amp;[AUD]" cap="AUD - Australian Dollar" ws="T_10_01" col="13" row="82" /&gt;&lt;lookup un="[09 Currency Leg1].[09 Currency Leg1].[Currency].&amp;amp;[AUD]" cap="AUD - Australian Dollar" ws="T_10_01" col="13" row="83" /&gt;&lt;/lookups&gt;&lt;/memberlookup&gt;&lt;memberlookup cap="KRW - Won"&gt;&lt;lookups match="[09 Currency Leg1].[09 Currency Leg1].[Currency].&amp;amp;[KRW]" allsame="1"&gt;&lt;lookup un="[09 Currency Leg1].[09 Currency Leg1].[Currency].&amp;amp;[KRW]" cap="KRW - Won" ws="T_10_01" col="13" row="108" /&gt;&lt;lookup un="[09 Currency Leg1].[09 Currency Leg1].[Currency].&amp;amp;[KRW]" cap="KRW - Won" ws="T_10_01" col="13" row="107" /&gt;&lt;/lookups&gt;&lt;/memberlookup&gt;&lt;memberlookup cap="SGD - Singapore Dollar"&gt;&lt;lookups match="[09 Currency Leg1].[09 Currency Leg1].[Currency].&amp;amp;[SGD]" allsame="1"&gt;&lt;lookup un="[09 Currency Leg1].[09 Currency Leg1].[Currency].&amp;amp;[SGD]" cap="SGD - Singapore Dollar" ws="T_10_01" col="13" row="123" /&gt;&lt;lookup un="[09 Currency Leg1].[09 Currency Leg1].[Currency].&amp;amp;[SGD]" cap="SGD - Singapore Dollar" ws="T_10_01" col="13" row="122" /&gt;&lt;/lookups&gt;&lt;/memberlookup&gt;&lt;memberlookup cap="PHP - Philippine peso"&gt;&lt;lookups match="[09 Currency Leg1].[09 Currency Leg1].[Currency].&amp;amp;[PHP]" allsame="1"&gt;&lt;lookup un="[09 Currency Leg1].[09 Currency Leg1].[Currency].&amp;amp;[PHP]" cap="PHP - Philippine peso" ws="T_10_01" col="13" row="117" /&gt;&lt;lookup un="[09 Currency Leg1].[09 Currency Leg1].[Currency].&amp;amp;[PHP]" cap="PHP - Philippine peso" ws="T_10_01" col="13" row="118" /&gt;&lt;/lookups&gt;&lt;/memberlookup&gt;&lt;memberlookup cap="EUR - Euro"&gt;&lt;lookups match="[09 Currency Leg1].[09 Currency Leg1].[Currency].&amp;amp;[EUR]" allsame="1"&gt;&lt;lookup un="[09 Currency Leg1].[09 Currency Leg1].[Currency].&amp;amp;[EUR]" cap="EUR - Euro" ws="T_10_01" col="13" row="103" /&gt;&lt;lookup un="[09 Currency Leg1].[09 Currency Leg1].[Currency].&amp;amp;[EUR]" cap="EUR - Euro" ws="T_10_01" col="13" row="85" /&gt;&lt;lookup un="[09 Currency Leg1].[09 Currency Leg1].[Currency].&amp;amp;[EUR]" cap="EUR - Euro" ws="T_10_01" col="13" row="125" /&gt;&lt;lookup un="[09 Currency Leg1].[09 Currency Leg1].[Currency].&amp;amp;[EUR]" cap="EUR - Euro" ws="T_10_01" col="13" row="111" /&gt;&lt;lookup un="[09 Currency Leg1].[09 Currency Leg1].[Currency].&amp;amp;[EUR]" cap="EUR - Euro" ws="T_10_01" col="13" row="97" /&gt;&lt;lookup un="[09 Currency Leg1].[</t>
  </si>
  <si>
    <t>09 Currency Leg1].[Currency].&amp;amp;[EUR]" cap="EUR - Euro" ws="T_10_01" col="13" row="109" /&gt;&lt;lookup un="[09 Currency Leg1].[09 Currency Leg1].[Currency].&amp;amp;[EUR]" cap="EUR - Euro" ws="T_10_01" col="13" row="110" /&gt;&lt;lookup un="[09 Currency Leg1].[09 Currency Leg1].[Currency].&amp;amp;[EUR]" cap="EUR - Euro" ws="T_10_01" col="13" row="95" /&gt;&lt;lookup un="[09 Currency Leg1].[09 Currency Leg1].[Currency].&amp;amp;[EUR]" cap="EUR - Euro" ws="T_10_01" col="13" row="113" /&gt;&lt;lookup un="[09 Currency Leg1].[09 Currency Leg1].[Currency].&amp;amp;[EUR]" cap="EUR - Euro" ws="T_10_01" col="13" row="126" /&gt;&lt;lookup un="[09 Currency Leg1].[09 Currency Leg1].[Currency].&amp;amp;[EUR]" cap="EUR - Euro" ws="T_10_01" col="13" row="123" /&gt;&lt;lookup un="[09 Currency Leg1].[09 Currency Leg1].[Currency].&amp;amp;[EUR]" cap="EUR - Euro" ws="T_10_01" col="13" row="119" /&gt;&lt;lookup un="[09 Currency Leg1].[09 Currency Leg1].[Currency].&amp;amp;[EUR]" cap="EUR - Euro" ws="T_10_01" col="13" row="108" /&gt;&lt;lookup un="[09 Currency Leg1].[09 Currency Leg1].[Currency].&amp;amp;[EUR]" cap="EUR - Euro" ws="T_10_01" col="13" row="105" /&gt;&lt;lookup un="[09 Currency Leg1].[09 Currency Leg1].[Currency].&amp;amp;[EUR]" cap="EUR - Euro" ws="T_10_01" col="13" row="124" /&gt;&lt;lookup un="[09 Currency Leg1].[09 Currency Leg1].[Currency].&amp;amp;[EUR]" cap="EUR - Euro" ws="T_10_01" col="13" row="83" /&gt;&lt;lookup un="[09 Currency Leg1].[09 Currency Leg1].[Currency].&amp;amp;[EUR]" cap="EUR - Euro" ws="T_10_01" col="13" row="99" /&gt;&lt;lookup un="[09 Currency Leg1].[09 Currency Leg1].[Currency].&amp;amp;[EUR]" cap="EUR - Euro" ws="T_10_01" col="13" row="114" /&gt;&lt;lookup un="[09 Currency Leg1].[09 Currency Leg1].[Currency].&amp;amp;[EUR]" cap="EUR - Euro" ws="T_10_01" col="13" row="106" /&gt;&lt;lookup un="[09 Currency Leg1].[09 Currency Leg1].[Currency].&amp;amp;[EUR]" cap="EUR - Euro" ws="T_10_01" col="13" row="86" /&gt;&lt;lookup un="[09 Currency Leg1].[09 Currency Leg1].[Currency].&amp;amp;[EUR]" cap="EUR - Euro" ws="T_10_01" col="13" row="84" /&gt;&lt;lookup un="[09 Currency Leg1].[09 Currency Leg1].[Currency].&amp;amp;[EUR]" cap="EUR - Euro" ws="T_10_01" col="13" row="104" /&gt;&lt;lookup un="[09 Currency Leg1].[09 Currency Leg1].[Currency].&amp;amp;[EUR]" cap="EUR - Euro" ws="T_10_01" col="13" row="98" /&gt;&lt;lookup un="[09 Currency Leg1].[09 Currency Leg1].[Currency].&amp;amp;[EUR]" cap="EUR - Euro" ws="T_10_01" col="13" row="120" /&gt;&lt;lookup un="[09 Currency Leg1].[09 Currency Leg1].[Currency].&amp;amp;[EUR]" cap="EUR - Euro" ws="T_10_01" col="13" row="96" /&gt;&lt;/lookups&gt;&lt;/memberlookup&gt;&lt;memberlookup cap="CLP - Chilean Peso"&gt;&lt;lookups match="[09 Currency Leg1].[09 Currency Leg1].[Currency].&amp;amp;[CLP]" allsame="1"&gt;&lt;lookup un="[09 Currency Leg1].[09 Currency Leg1].[Currency].&amp;amp;[CLP]" cap="CLP - Chilean Peso" ws="T_10_01" col="13" row="90" /&gt;&lt;lookup un="[09 Currency Leg1].[09 Currency Leg1].[Currency].&amp;amp;[CLP]" cap="CLP - Chilean Peso" ws="T_10_01" col="13" row="89" /&gt;&lt;/lookups&gt;&lt;/memberlookup&gt;&lt;memberlookup cap="HUF - Forint"&gt;&lt;lookups match="[09 Currency Leg1].[09 Currency Leg1].[Currency].&amp;amp;[HUF]" allsame="1"&gt;&lt;lookup un="[09 Currency Leg1].[09 Currency Leg1].[Currency].&amp;amp;[HUF]" cap="HUF - Forint" ws="T_10_01" col="13" row="101" /&gt;&lt;lookup un="[09 Currency Leg1].[09 Currency Leg1].[Currency].&amp;amp;[HUF]" cap="HUF - Forint" ws="T_10_01" col="13" row="100" /&gt;&lt;/lookups&gt;&lt;/memberlookup&gt;&lt;memberlookup cap="CZK - Czech Koruna"&gt;&lt;lookups match="[09 Currency Leg1].[09 Currency Leg1].[Currency].&amp;amp;[CZK]" allsame="1"&gt;&lt;lookup un="[09 Currency Leg1].[09 Currency Leg1].[Currency].&amp;amp;[CZK]" cap="CZK - Czech Koruna" ws="T_10_01" col="13" row="93" /&gt;&lt;lookup un="[09 Currency Leg1].[09 Currency Leg1].[Currency].&amp;amp;[CZK]" cap="CZK - Czech Koruna" ws="T_10_01" col="13" row="94" /&gt;&lt;/lookups&gt;&lt;/memberlookup&gt;&lt;memberlookup cap="CHF - Swiss Franc"&gt;&lt;lookups match="[09 Currency Leg1].[09 Currency Leg1].[Currency].&amp;amp;[CHF]" allsame="1"&gt;&lt;lookup un="[09 Currency Leg1].[09 Currency Leg1].[Currency].&amp;amp;[CHF]" cap="CHF - Swiss Franc" ws="T_10_01" col="13" row="127" /&gt;&lt;lookup un="[09 Currency Leg1].[09 Currency Leg1].[Currency].&amp;amp;[CHF]" cap="CHF - Swiss Franc" ws="T_10_01" col="13" row="128" /&gt;&lt;/lookups&gt;&lt;/memberlookup&gt;&lt;memberlookup cap="THB - Baht"&gt;&lt;lookups match="[09 Currency Leg1].[09 Currency Leg1].[Currency].&amp;amp;[THB]" allsame="1"&gt;&lt;lookup un="[09 Currency Leg1].[09 Currency Leg1].[Currency].&amp;amp;[THB]" cap="THB - Baht" ws="T_10_01" col="13" row="129" /&gt;&lt;lookup un="[09 Currency Leg1].[09 Currency Leg1].[Currency].&amp;amp;[THB]" cap="THB - Baht" ws="T_10_01" col="13" row="128" /&gt;&lt;/lookups&gt;&lt;/memberlookup&gt;&lt;memberlookup cap="MXN - Mexican Peso"&gt;&lt;lookups match="[09 Currency Leg1].[09 Currency Leg1].[Currency].&amp;amp;[MXN]" allsame="1"&gt;&lt;lookup un="[09 Currency Leg1].[09 Currency Leg1].[Currency].&amp;amp;[MXN]" cap="MXN - Mexican Peso" ws="T_10_01" col="13" row="113" /&gt;&lt;lookup un="[09 Currency Leg1].[09 Currency Leg1].[Currency].&amp;amp;[MXN]" cap="MXN - Mexican Peso" ws="T_10_01" col="13" row="112" /&gt;&lt;/lookups&gt;&lt;/memberlookup&gt;&lt;memberlookup cap="AED - UAE dirham"&gt;&lt;lookups match="[09 Currency Leg1].[09 Curre</t>
  </si>
  <si>
    <t>ncy Leg1].[Currency].&amp;amp;[AED]" allsame="1"&gt;&lt;lookup un="[09 Currency Leg1].[09 Currency Leg1].[Currency].&amp;amp;[AED]" cap="AED - UAE dirham" ws="T_10_01" col="13" row="130" /&gt;&lt;lookup un="[09 Currency Leg1].[09 Currency Leg1].[Currency].&amp;amp;[AED]" cap="AED - UAE dirham" ws="T_10_01" col="13" row="131" /&gt;&lt;/lookups&gt;&lt;/memberlookup&gt;&lt;memberlookup cap="NZD - New Zealand Dollar"&gt;&lt;lookups match="[09 Currency Leg1].[09 Currency Leg1].[Currency].&amp;amp;[NZD]" allsame="1"&gt;&lt;lookup un="[09 Currency Leg1].[09 Currency Leg1].[Currency].&amp;amp;[NZD]" cap="NZD - New Zealand Dollar" ws="T_10_01" col="13" row="114" /&gt;&lt;lookup un="[09 Currency Leg1].[09 Currency Leg1].[Currency].&amp;amp;[NZD]" cap="NZD - New Zealand Dollar" ws="T_10_01" col="13" row="115" /&gt;&lt;/lookups&gt;&lt;/memberlookup&gt;&lt;memberlookup cap="TRY - Turkish lira"&gt;&lt;lookups match="[09 Currency Leg1].[09 Currency Leg1].[Currency].&amp;amp;[TRY]" allsame="1"&gt;&lt;lookup un="[09 Currency Leg1].[09 Currency Leg1].[Currency].&amp;amp;[TRY]" cap="TRY - Turkish lira" ws="T_10_01" col="13" row="130" /&gt;&lt;lookup un="[09 Currency Leg1].[09 Currency Leg1].[Currency].&amp;amp;[TRY]" cap="TRY - Turkish lira" ws="T_10_01" col="13" row="129" /&gt;&lt;/lookups&gt;&lt;/memberlookup&gt;&lt;memberlookup cap="COP - Colombian Peso"&gt;&lt;lookups match="[09 Currency Leg1].[09 Currency Leg1].[Currency].&amp;amp;[COP]" allsame="1"&gt;&lt;lookup un="[09 Currency Leg1].[09 Currency Leg1].[Currency].&amp;amp;[COP]" cap="COP - Colombian Peso" ws="T_10_01" col="13" row="92" /&gt;&lt;lookup un="[09 Currency Leg1].[09 Currency Leg1].[Currency].&amp;amp;[COP]" cap="COP - Colombian Peso" ws="T_10_01" col="13" row="93" /&gt;&lt;/lookups&gt;&lt;/memberlookup&gt;&lt;memberlookup cap="USD - US Dollar"&gt;&lt;lookups match="[09 Currency Leg1].[09 Currency Leg1].[Currency].&amp;amp;[USD]" allsame="1"&gt;&lt;lookup un="[09 Currency Leg1].[09 Currency Leg1].[Currency].&amp;amp;[USD]" cap="USD - US Dollar" ws="T_10_01" col="13" row="133" /&gt;&lt;lookup un="[09 Currency Leg1].[09 Currency Leg1].[Currency].&amp;amp;[USD]" cap="USD - US Dollar" ws="T_10_01" col="13" row="132" /&gt;&lt;lookup un="[09 Currency Leg1].[09 Currency Leg1].[Currency].&amp;amp;[USD]" cap="USD - US Dollar" ws="T_10_01" col="13" row="134" /&gt;&lt;/lookups&gt;&lt;/memberlookup&gt;&lt;memberlookup cap="GBP - Pound (sterling)"&gt;&lt;lookups match="[09 Currency Leg1].[09 Currency Leg1].[Currency].&amp;amp;[GBP]" allsame="1"&gt;&lt;lookup un="[09 Currency Leg1].[09 Currency Leg1].[Currency].&amp;amp;[GBP]" cap="GBP - Pound (sterling)" ws="T_10_01" col="13" row="132" /&gt;&lt;lookup un="[09 Currency Leg1].[09 Currency Leg1].[Currency].&amp;amp;[GBP]" cap="GBP - Pound (sterling)" ws="T_10_01" col="13" row="131" /&gt;&lt;/lookups&gt;&lt;/memberlookup&gt;&lt;/memberlookupsbyhier&gt;&lt;memberlookupsbyhier hier="[05 Reporting Organization].[05 Reporting Organization]"&gt;&lt;memberlookup cap="DE - Germany"&gt;&lt;lookups match="[05 Reporting Organization].[05 Reporting Organization].[Reporting Organization].&amp;amp;[DE]" allsame="1"&gt;&lt;lookup un="[05 Reporting Organization].[05 Reporting Organization].[Reporting Organization].&amp;amp;[DE]" cap="DE - Germany" ws="T_10_01" col="12" row="97" /&gt;&lt;lookup un="[05 Reporting Organization].[05 Reporting Organization].[Reporting Organization].&amp;amp;[DE]" cap="DE - Germany" ws="T_10_01" col="12" row="98" /&gt;&lt;/lookups&gt;&lt;/memberlookup&gt;&lt;memberlookup cap="NZ - New Zealand"&gt;&lt;lookups match="[05 Reporting Organization].[05 Reporting Organization].[Subgroup].&amp;amp;[NZ]" allsame="1"&gt;&lt;lookup un="[05 Reporting Organization].[05 Reporting Organization].[Subgroup].&amp;amp;[NZ]" cap="NZ - New Zealand" ws="T_10_01" col="12" row="114" /&gt;&lt;lookup un="[05 Reporting Organization].[05 Reporting Organization].[Subgroup].&amp;amp;[NZ]" cap="NZ - New Zealand" ws="T_10_01" col="12" row="115" /&gt;&lt;/lookups&gt;&lt;/memberlookup&gt;&lt;memberlookup cap="IN - India"&gt;&lt;lookups match="[05 Reporting Organization].[05 Reporting Organization].[Area].&amp;amp;[IN]" allsame="1"&gt;&lt;lookup un="[05 Reporting Organization].[05 Reporting Organization].[Area].&amp;amp;[IN]" cap="IN - India" ws="T_10_01" col="12" row="101" /&gt;&lt;lookup un="[05 Reporting Organization].[05 Reporting Organization].[Area].&amp;amp;[IN]" cap="IN - India" ws="T_10_01" col="12" row="102" /&gt;&lt;/lookups&gt;&lt;/memberlookup&gt;&lt;memberlookup cap="AE - United Arab Emirates"&gt;&lt;lookups match="[05 Reporting Organization].[05 Reporting Organization].[Area].&amp;amp;[AE]" allsame="1"&gt;&lt;lookup un="[05 Reporting Organization].[05 Reporting Organization].[Area].&amp;amp;[AE]" cap="AE - United Arab Emirates" ws="T_10_01" col="12" row="130" /&gt;&lt;lookup un="[05 Reporting Organization].[05 Reporting Organization].[Area].&amp;amp;[AE]" cap="AE - United Arab Emirates" ws="T_10_01" col="12" row="131" /&gt;&lt;/lookups&gt;&lt;/memberlookup&gt;&lt;memberlookup cap="SE - Sweden"&gt;&lt;lookups match="[05 Reporting Organization].[05 Reporting Organization].[Area].&amp;amp;[SE]" allsame="1"&gt;&lt;lookup un="[05 Reporting Organization].[05 Reporting Organization].[Area].&amp;amp;[SE]" cap="SE - Sweden" ws="T_10_01" col="12" row="127" /&gt;&lt;lookup un="[05 Reporting Organization].[05 Reporting Organization].[Area].&amp;amp;[SE]" cap="SE - Sweden" ws="T_10_01" col="12" row="126" /&gt;&lt;/lookups&gt;&lt;/memberlookup&gt;&lt;memberlookup cap="RO - Roman</t>
  </si>
  <si>
    <t>ia"&gt;&lt;lookups match="[05 Reporting Organization].[05 Reporting Organization].[Area].&amp;amp;[RO]" allsame="1"&gt;&lt;lookup un="[05 Reporting Organization].[05 Reporting Organization].[Area].&amp;amp;[RO]" cap="RO - Romania" ws="T_10_01" col="12" row="120" /&gt;&lt;lookup un="[05 Reporting Organization].[05 Reporting Organization].[Area].&amp;amp;[RO]" cap="RO - Romania" ws="T_10_01" col="12" row="121" /&gt;&lt;/lookups&gt;&lt;/memberlookup&gt;&lt;memberlookup cap="ID - Indonesia"&gt;&lt;lookups match="[05 Reporting Organization].[05 Reporting Organization].[Area].&amp;amp;[ID]" allsame="1"&gt;&lt;lookup un="[05 Reporting Organization].[05 Reporting Organization].[Area].&amp;amp;[ID]" cap="ID - Indonesia" ws="T_10_01" col="12" row="103" /&gt;&lt;lookup un="[05 Reporting Organization].[05 Reporting Organization].[Area].&amp;amp;[ID]" cap="ID - Indonesia" ws="T_10_01" col="12" row="102" /&gt;&lt;/lookups&gt;&lt;/memberlookup&gt;&lt;memberlookup cap="FR - France"&gt;&lt;lookups match="[05 Reporting Organization].[05 Reporting Organization].[Reporting Organization].&amp;amp;[FR]" allsame="1"&gt;&lt;lookup un="[05 Reporting Organization].[05 Reporting Organization].[Reporting Organization].&amp;amp;[FR]" cap="FR - France" ws="T_10_01" col="12" row="97" /&gt;&lt;lookup un="[05 Reporting Organization].[05 Reporting Organization].[Reporting Organization].&amp;amp;[FR]" cap="FR - France" ws="T_10_01" col="12" row="96" /&gt;&lt;/lookups&gt;&lt;/memberlookup&gt;&lt;memberlookup cap="BR - Brazil"&gt;&lt;lookups match="[05 Reporting Organization].[05 Reporting Organization].[Area].&amp;amp;[BR]" allsame="1"&gt;&lt;lookup un="[05 Reporting Organization].[05 Reporting Organization].[Area].&amp;amp;[BR]" cap="BR - Brazil" ws="T_10_01" col="12" row="86" /&gt;&lt;lookup un="[05 Reporting Organization].[05 Reporting Organization].[Area].&amp;amp;[BR]" cap="BR - Brazil" ws="T_10_01" col="12" row="87" /&gt;&lt;/lookups&gt;&lt;/memberlookup&gt;&lt;memberlookup cap="CH - Switzerland"&gt;&lt;lookups match="[05 Reporting Organization].[05 Reporting Organization].[Area].&amp;amp;[CH]" allsame="1"&gt;&lt;lookup un="[05 Reporting Organization].[05 Reporting Organization].[Area].&amp;amp;[CH]" cap="CH - Switzerland" ws="T_10_01" col="12" row="128" /&gt;&lt;lookup un="[05 Reporting Organization].[05 Reporting Organization].[Area].&amp;amp;[CH]" cap="CH - Switzerland" ws="T_10_01" col="12" row="127" /&gt;&lt;/lookups&gt;&lt;/memberlookup&gt;&lt;memberlookup cap="ZA - South Africa"&gt;&lt;lookups match="[05 Reporting Organization].[05 Reporting Organization].[Area].&amp;amp;[ZA]" allsame="1"&gt;&lt;lookup un="[05 Reporting Organization].[05 Reporting Organization].[Area].&amp;amp;[ZA]" cap="ZA - South Africa" ws="T_10_01" col="12" row="125" /&gt;&lt;lookup un="[05 Reporting Organization].[05 Reporting Organization].[Area].&amp;amp;[ZA]" cap="ZA - South Africa" ws="T_10_01" col="12" row="124" /&gt;&lt;/lookups&gt;&lt;/memberlookup&gt;&lt;memberlookup cap="5J - All countries (total)"&gt;&lt;lookups match="[05 Reporting Organization].[05 Reporting Organization].[Grand Total].&amp;amp;[5J]" allsame="1"&gt;&lt;lookup un="[05 Reporting Organization].[05 Reporting Organization].[Grand Total].&amp;amp;[5J]" cap="5J - All countries (total)" ws="T_10_01" col="12" row="134" /&gt;&lt;lookup un="[05 Reporting Organization].[05 Reporting Organization].[Grand Total].&amp;amp;[5J]" cap="5J - All countries (total)" ws="T_10_01" col="12" row="133" /&gt;&lt;/lookups&gt;&lt;/memberlookup&gt;&lt;memberlookup cap="SG - Singapore"&gt;&lt;lookups match="[05 Reporting Organization].[05 Reporting Organization].[Area].&amp;amp;[SG]" allsame="1"&gt;&lt;lookup un="[05 Reporting Organization].[05 Reporting Organization].[Area].&amp;amp;[SG]" cap="SG - Singapore" ws="T_10_01" col="12" row="123" /&gt;&lt;lookup un="[05 Reporting Organization].[05 Reporting Organization].[Area].&amp;amp;[SG]" cap="SG - Singapore" ws="T_10_01" col="12" row="122" /&gt;&lt;/lookups&gt;&lt;/memberlookup&gt;&lt;memberlookup cap="FI - Finland"&gt;&lt;lookups match="[05 Reporting Organization].[05 Reporting Organization].[Reporting Organization].&amp;amp;[FI]" allsame="1"&gt;&lt;lookup un="[05 Reporting Organization].[05 Reporting Organization].[Reporting Organization].&amp;amp;[FI]" cap="FI - Finland" ws="T_10_01" col="12" row="95" /&gt;&lt;lookup un="[05 Reporting Organization].[05 Reporting Organization].[Reporting Organization].&amp;amp;[FI]" cap="FI - Finland" ws="T_10_01" col="12" row="96" /&gt;&lt;/lookups&gt;&lt;/memberlookup&gt;&lt;memberlookup cap="IT - Italy"&gt;&lt;lookups match="[05 Reporting Organization].[05 Reporting Organization].[Reporting Organization].&amp;amp;[IT]" allsame="1"&gt;&lt;lookup un="[05 Reporting Organization].[05 Reporting Organization].[Reporting Organization].&amp;amp;[IT]" cap="IT - Italy" ws="T_10_01" col="12" row="105" /&gt;&lt;lookup un="[05 Reporting Organization].[05 Reporting Organization].[Reporting Organization].&amp;amp;[IT]" cap="IT - Italy" ws="T_10_01" col="12" row="106" /&gt;&lt;/lookups&gt;&lt;/memberlookup&gt;&lt;memberlookup cap="ES - Spain"&gt;&lt;lookups match="[05 Reporting Organization].[05 Reporting Organization].[Reporting Organization].&amp;amp;[ES]" allsame="1"&gt;&lt;lookup un="[05 Reporting Organization].[05 Reporting Organization].[Reporting Organization].&amp;amp;[ES]" cap="ES - Spain" ws="T_10_01" col="12" row="126" /&gt;&lt;lookup un="[05 Reporting Organization].[05 Reporting Organization].[Reporting Organization].&amp;amp</t>
  </si>
  <si>
    <t>;[ES]" cap="ES - Spain" ws="T_10_01" col="12" row="125" /&gt;&lt;/lookups&gt;&lt;/memberlookup&gt;&lt;memberlookup cap="IE - Ireland"&gt;&lt;lookups match="[05 Reporting Organization].[05 Reporting Organization].[Reporting Organization].&amp;amp;[IE]" allsame="1"&gt;&lt;lookup un="[05 Reporting Organization].[05 Reporting Organization].[Reporting Organization].&amp;amp;[IE]" cap="IE - Ireland" ws="T_10_01" col="12" row="104" /&gt;&lt;lookup un="[05 Reporting Organization].[05 Reporting Organization].[Reporting Organization].&amp;amp;[IE]" cap="IE - Ireland" ws="T_10_01" col="12" row="103" /&gt;&lt;/lookups&gt;&lt;/memberlookup&gt;&lt;memberlookup cap="TH - Thailand"&gt;&lt;lookups match="[05 Reporting Organization].[05 Reporting Organization].[Area].&amp;amp;[TH]" allsame="1"&gt;&lt;lookup un="[05 Reporting Organization].[05 Reporting Organization].[Area].&amp;amp;[TH]" cap="TH - Thailand" ws="T_10_01" col="12" row="128" /&gt;&lt;lookup un="[05 Reporting Organization].[05 Reporting Organization].[Area].&amp;amp;[TH]" cap="TH - Thailand" ws="T_10_01" col="12" row="129" /&gt;&lt;/lookups&gt;&lt;/memberlookup&gt;&lt;memberlookup cap="PL - Poland"&gt;&lt;lookups match="[05 Reporting Organization].[05 Reporting Organization].[Area].&amp;amp;[PL]" allsame="1"&gt;&lt;lookup un="[05 Reporting Organization].[05 Reporting Organization].[Area].&amp;amp;[PL]" cap="PL - Poland" ws="T_10_01" col="12" row="118" /&gt;&lt;lookup un="[05 Reporting Organization].[05 Reporting Organization].[Area].&amp;amp;[PL]" cap="PL - Poland" ws="T_10_01" col="12" row="119" /&gt;&lt;/lookups&gt;&lt;/memberlookup&gt;&lt;memberlookup cap="AT - Austria"&gt;&lt;lookups match="[05 Reporting Organization].[05 Reporting Organization].[Reporting Organization].&amp;amp;[AT]" allsame="1"&gt;&lt;lookup un="[05 Reporting Organization].[05 Reporting Organization].[Reporting Organization].&amp;amp;[AT]" cap="AT - Austria" ws="T_10_01" col="12" row="84" /&gt;&lt;lookup un="[05 Reporting Organization].[05 Reporting Organization].[Reporting Organization].&amp;amp;[AT]" cap="AT - Austria" ws="T_10_01" col="12" row="83" /&gt;&lt;/lookups&gt;&lt;/memberlookup&gt;&lt;memberlookup cap="MX - Mexico"&gt;&lt;lookups match="[05 Reporting Organization].[05 Reporting Organization].[Area].&amp;amp;[MX]" allsame="1"&gt;&lt;lookup un="[05 Reporting Organization].[05 Reporting Organization].[Area].&amp;amp;[MX]" cap="MX - Mexico" ws="T_10_01" col="12" row="113" /&gt;&lt;lookup un="[05 Reporting Organization].[05 Reporting Organization].[Area].&amp;amp;[MX]" cap="MX - Mexico" ws="T_10_01" col="12" row="112" /&gt;&lt;/lookups&gt;&lt;/memberlookup&gt;&lt;memberlookup cap="JP - Japan"&gt;&lt;lookups match="[05 Reporting Organization].[05 Reporting Organization].[Subgroup].&amp;amp;[JP]" allsame="1"&gt;&lt;lookup un="[05 Reporting Organization].[05 Reporting Organization].[Subgroup].&amp;amp;[JP]" cap="JP - Japan" ws="T_10_01" col="12" row="106" /&gt;&lt;lookup un="[05 Reporting Organization].[05 Reporting Organization].[Subgroup].&amp;amp;[JP]" cap="JP - Japan" ws="T_10_01" col="12" row="107" /&gt;&lt;/lookups&gt;&lt;/memberlookup&gt;&lt;memberlookup cap="KR - Korea"&gt;&lt;lookups match="[05 Reporting Organization].[05 Reporting Organization].[Area].&amp;amp;[KR]" allsame="1"&gt;&lt;lookup un="[05 Reporting Organization].[05 Reporting Organization].[Area].&amp;amp;[KR]" cap="KR - Korea" ws="T_10_01" col="12" row="108" /&gt;&lt;lookup un="[05 Reporting Organization].[05 Reporting Organization].[Area].&amp;amp;[KR]" cap="KR - Korea" ws="T_10_01" col="12" row="107" /&gt;&lt;/lookups&gt;&lt;/memberlookup&gt;&lt;memberlookup cap="TR - Turkey"&gt;&lt;lookups match="[05 Reporting Organization].[05 Reporting Organization].[Area].&amp;amp;[TR]" allsame="1"&gt;&lt;lookup un="[05 Reporting Organization].[05 Reporting Organization].[Area].&amp;amp;[TR]" cap="TR - Turkey" ws="T_10_01" col="12" row="129" /&gt;&lt;lookup un="[05 Reporting Organization].[05 Reporting Organization].[Area].&amp;amp;[TR]" cap="TR - Turkey" ws="T_10_01" col="12" row="130" /&gt;&lt;/lookups&gt;&lt;/memberlookup&gt;&lt;memberlookup cap="MY - Malaysia"&gt;&lt;lookups match="[05 Reporting Organization].[05 Reporting Organization].[Area].&amp;amp;[MY]" allsame="1"&gt;&lt;lookup un="[05 Reporting Organization].[05 Reporting Organization].[Area].&amp;amp;[MY]" cap="MY - Malaysia" ws="T_10_01" col="12" row="112" /&gt;&lt;lookup un="[05 Reporting Organization].[05 Reporting Organization].[Area].&amp;amp;[MY]" cap="MY - Malaysia" ws="T_10_01" col="12" row="111" /&gt;&lt;/lookups&gt;&lt;/memberlookup&gt;&lt;memberlookup cap="SK - Slovakia"&gt;&lt;lookups match="[05 Reporting Organization].[05 Reporting Organization].[Reporting Organization].&amp;amp;[SK]" allsame="1"&gt;&lt;lookup un="[05 Reporting Organization].[05 Reporting Organization].[Reporting Organization].&amp;amp;[SK]" cap="SK - Slovakia" ws="T_10_01" col="12" row="123" /&gt;&lt;lookup un="[05 Reporting Organization].[05 Reporting Organization].[Reporting Organization].&amp;amp;[SK]" cap="SK - Slovakia" ws="T_10_01" col="12" row="124" /&gt;&lt;/lookups&gt;&lt;/memberlookup&gt;&lt;memberlookup cap="TW - Chinese Taipei"&gt;&lt;lookups match="[05 Reporting Organization].[05 Reporting Organization].[Area].&amp;amp;[TW]" allsame="1"&gt;&lt;lookup un="[05 Reporting Organization].[05 Reporting Organization].[Area].&amp;amp;[TW]" cap="TW - Chinese Taipei" ws="T_10_01" col="12" row="91" /&gt;&lt;lookup un="[05 Reporting Organization].[05 Reporting Organization].[Area].&amp;amp;[TW]" cap=</t>
  </si>
  <si>
    <t>"TW - Chinese Taipei" ws="T_10_01" col="12" row="92" /&gt;&lt;/lookups&gt;&lt;/memberlookup&gt;&lt;memberlookup cap="BH - Bahrain"&gt;&lt;lookups match="[05 Reporting Organization].[05 Reporting Organization].[Area].&amp;amp;[BH]" allsame="1"&gt;&lt;lookup un="[05 Reporting Organization].[05 Reporting Organization].[Area].&amp;amp;[BH]" cap="BH - Bahrain" ws="T_10_01" col="12" row="85" /&gt;&lt;lookup un="[05 Reporting Organization].[05 Reporting Organization].[Area].&amp;amp;[BH]" cap="BH - Bahrain" ws="T_10_01" col="12" row="84" /&gt;&lt;/lookups&gt;&lt;/memberlookup&gt;&lt;memberlookup cap="CO - Colombia"&gt;&lt;lookups match="[05 Reporting Organization].[05 Reporting Organization].[Area].&amp;amp;[CO]" allsame="1"&gt;&lt;lookup un="[05 Reporting Organization].[05 Reporting Organization].[Area].&amp;amp;[CO]" cap="CO - Colombia" ws="T_10_01" col="12" row="92" /&gt;&lt;lookup un="[05 Reporting Organization].[05 Reporting Organization].[Area].&amp;amp;[CO]" cap="CO - Colombia" ws="T_10_01" col="12" row="93" /&gt;&lt;/lookups&gt;&lt;/memberlookup&gt;&lt;memberlookup cap="BG - Bulgaria"&gt;&lt;lookups match="[05 Reporting Organization].[05 Reporting Organization].[Area].&amp;amp;[BG]" allsame="1"&gt;&lt;lookup un="[05 Reporting Organization].[05 Reporting Organization].[Area].&amp;amp;[BG]" cap="BG - Bulgaria" ws="T_10_01" col="12" row="88" /&gt;&lt;lookup un="[05 Reporting Organization].[05 Reporting Organization].[Area].&amp;amp;[BG]" cap="BG - Bulgaria" ws="T_10_01" col="12" row="87" /&gt;&lt;/lookups&gt;&lt;/memberlookup&gt;&lt;memberlookup cap="LU - Luxembourg"&gt;&lt;lookups match="[05 Reporting Organization].[05 Reporting Organization].[Reporting Organization].&amp;amp;[LU]" allsame="1"&gt;&lt;lookup un="[05 Reporting Organization].[05 Reporting Organization].[Reporting Organization].&amp;amp;[LU]" cap="LU - Luxembourg" ws="T_10_01" col="12" row="111" /&gt;&lt;lookup un="[05 Reporting Organization].[05 Reporting Organization].[Reporting Organization].&amp;amp;[LU]" cap="LU - Luxembourg" ws="T_10_01" col="12" row="110" /&gt;&lt;/lookups&gt;&lt;/memberlookup&gt;&lt;memberlookup cap="GR - Greece"&gt;&lt;lookups match="[05 Reporting Organization].[05 Reporting Organization].[Reporting Organization].&amp;amp;[GR]" allsame="1"&gt;&lt;lookup un="[05 Reporting Organization].[05 Reporting Organization].[Reporting Organization].&amp;amp;[GR]" cap="GR - Greece" ws="T_10_01" col="12" row="98" /&gt;&lt;lookup un="[05 Reporting Organization].[05 Reporting Organization].[Reporting Organization].&amp;amp;[GR]" cap="GR - Greece" ws="T_10_01" col="12" row="99" /&gt;&lt;/lookups&gt;&lt;/memberlookup&gt;&lt;memberlookup cap="AR - Argentina"&gt;&lt;lookups match="[05 Reporting Organization].[05 Reporting Organization].[Area].&amp;amp;[AR]" allsame="1"&gt;&lt;lookup un="[05 Reporting Organization].[05 Reporting Organization].[Area].&amp;amp;[AR]" cap="AR - Argentina" ws="T_10_01" col="12" row="81" /&gt;&lt;lookup un="[05 Reporting Organization].[05 Reporting Organization].[Area].&amp;amp;[AR]" cap="AR - Argentina" ws="T_10_01" col="12" row="82" /&gt;&lt;/lookups&gt;&lt;/memberlookup&gt;&lt;memberlookup cap="BE - Belgium"&gt;&lt;lookups match="[05 Reporting Organization].[05 Reporting Organization].[Reporting Organization].&amp;amp;[BE]" allsame="1"&gt;&lt;lookup un="[05 Reporting Organization].[05 Reporting Organization].[Reporting Organization].&amp;amp;[BE]" cap="BE - Belgium" ws="T_10_01" col="12" row="86" /&gt;&lt;lookup un="[05 Reporting Organization].[05 Reporting Organization].[Reporting Organization].&amp;amp;[BE]" cap="BE - Belgium" ws="T_10_01" col="12" row="85" /&gt;&lt;/lookups&gt;&lt;/memberlookup&gt;&lt;memberlookup cap="CN - China"&gt;&lt;lookups match="[05 Reporting Organization].[05 Reporting Organization].[Area].&amp;amp;[CN]" allsame="1"&gt;&lt;lookup un="[05 Reporting Organization].[05 Reporting Organization].[Area].&amp;amp;[CN]" cap="CN - China" ws="T_10_01" col="12" row="91" /&gt;&lt;lookup un="[05 Reporting Organization].[05 Reporting Organization].[Area].&amp;amp;[CN]" cap="CN - China" ws="T_10_01" col="12" row="90" /&gt;&lt;/lookups&gt;&lt;/memberlookup&gt;&lt;memberlookup cap="CA - Canada"&gt;&lt;lookups match="[05 Reporting Organization].[05 Reporting Organization].[Subgroup].&amp;amp;[CA]" allsame="1"&gt;&lt;lookup un="[05 Reporting Organization].[05 Reporting Organization].[Subgroup].&amp;amp;[CA]" cap="CA - Canada" ws="T_10_01" col="12" row="89" /&gt;&lt;lookup un="[05 Reporting Organization].[05 Reporting Organization].[Subgroup].&amp;amp;[CA]" cap="CA - Canada" ws="T_10_01" col="12" row="88" /&gt;&lt;/lookups&gt;&lt;/memberlookup&gt;&lt;memberlookup cap="GB - United Kingdom"&gt;&lt;lookups match="[05 Reporting Organization].[05 Reporting Organization].[Area].&amp;amp;[GB]" allsame="1"&gt;&lt;lookup un="[05 Reporting Organization].[05 Reporting Organization].[Area].&amp;amp;[GB]" cap="GB - United Kingdom" ws="T_10_01" col="12" row="131" /&gt;&lt;lookup un="[05 Reporting Organization].[05 Reporting Organization].[Area].&amp;amp;[GB]" cap="GB - United Kingdom" ws="T_10_01" col="12" row="132" /&gt;&lt;/lookups&gt;&lt;/memberlookup&gt;&lt;memberlookup cap="AU - Australia"&gt;&lt;lookups match="[05 Reporting Organization].[05 Reporting Organization].[Subgroup].&amp;amp;[AU]" allsame="1"&gt;&lt;lookup un="[05 Reporting Organization].[05 Reporting Organization].[Subgroup].&amp;amp;[AU]" cap="AU - Australia" ws="T_10_01" col="12" row="82" /&gt;&lt;lookup un="[05 Reporting Organization].[05 Reporting Organization]</t>
  </si>
  <si>
    <t>.[Subgroup].&amp;amp;[AU]" cap="AU - Australia" ws="T_10_01" col="12" row="83" /&gt;&lt;/lookups&gt;&lt;/memberlookup&gt;&lt;memberlookup cap="PH - Philippines"&gt;&lt;lookups match="[05 Reporting Organization].[05 Reporting Organization].[Area].&amp;amp;[PH]" allsame="1"&gt;&lt;lookup un="[05 Reporting Organization].[05 Reporting Organization].[Area].&amp;amp;[PH]" cap="PH - Philippines" ws="T_10_01" col="12" row="117" /&gt;&lt;lookup un="[05 Reporting Organization].[05 Reporting Organization].[Area].&amp;amp;[PH]" cap="PH - Philippines" ws="T_10_01" col="12" row="118" /&gt;&lt;/lookups&gt;&lt;/memberlookup&gt;&lt;memberlookup cap="DK - Denmark"&gt;&lt;lookups match="[05 Reporting Organization].[05 Reporting Organization].[Area].&amp;amp;[DK]" allsame="1"&gt;&lt;lookup un="[05 Reporting Organization].[05 Reporting Organization].[Area].&amp;amp;[DK]" cap="DK - Denmark" ws="T_10_01" col="12" row="95" /&gt;&lt;lookup un="[05 Reporting Organization].[05 Reporting Organization].[Area].&amp;amp;[DK]" cap="DK - Denmark" ws="T_10_01" col="12" row="94" /&gt;&lt;/lookups&gt;&lt;/memberlookup&gt;&lt;memberlookup cap="PT - Portugal"&gt;&lt;lookups match="[05 Reporting Organization].[05 Reporting Organization].[Reporting Organization].&amp;amp;[PT]" allsame="1"&gt;&lt;lookup un="[05 Reporting Organization].[05 Reporting Organization].[Reporting Organization].&amp;amp;[PT]" cap="PT - Portugal" ws="T_10_01" col="12" row="119" /&gt;&lt;lookup un="[05 Reporting Organization].[05 Reporting Organization].[Reporting Organization].&amp;amp;[PT]" cap="PT - Portugal" ws="T_10_01" col="12" row="120" /&gt;&lt;/lookups&gt;&lt;/memberlookup&gt;&lt;memberlookup cap="CL - Chile"&gt;&lt;lookups match="[05 Reporting Organization].[05 Reporting Organization].[Area].&amp;amp;[CL]" allsame="1"&gt;&lt;lookup un="[05 Reporting Organization].[05 Reporting Organization].[Area].&amp;amp;[CL]" cap="CL - Chile" ws="T_10_01" col="12" row="89" /&gt;&lt;lookup un="[05 Reporting Organization].[05 Reporting Organization].[Area].&amp;amp;[CL]" cap="CL - Chile" ws="T_10_01" col="12" row="90" /&gt;&lt;/lookups&gt;&lt;/memberlookup&gt;&lt;memberlookup cap="LV - Latvia"&gt;&lt;lookups match="[05 Reporting Organization].[05 Reporting Organization].[Reporting Organization].&amp;amp;[LV]" allsame="1"&gt;&lt;lookup un="[05 Reporting Organization].[05 Reporting Organization].[Reporting Organization].&amp;amp;[LV]" cap="LV - Latvia" ws="T_10_01" col="12" row="108" /&gt;&lt;lookup un="[05 Reporting Organization].[05 Reporting Organization].[Reporting Organization].&amp;amp;[LV]" cap="LV - Latvia" ws="T_10_01" col="12" row="109" /&gt;&lt;/lookups&gt;&lt;/memberlookup&gt;&lt;memberlookup cap="NL - Netherlands"&gt;&lt;lookups match="[05 Reporting Organization].[05 Reporting Organization].[Reporting Organization].&amp;amp;[NL]" allsame="1"&gt;&lt;lookup un="[05 Reporting Organization].[05 Reporting Organization].[Reporting Organization].&amp;amp;[NL]" cap="NL - Netherlands" ws="T_10_01" col="12" row="114" /&gt;&lt;lookup un="[05 Reporting Organization].[05 Reporting Organization].[Reporting Organization].&amp;amp;[NL]" cap="NL - Netherlands" ws="T_10_01" col="12" row="113" /&gt;&lt;/lookups&gt;&lt;/memberlookup&gt;&lt;memberlookup cap="IL - Israel"&gt;&lt;lookups match="[05 Reporting Organization].[05 Reporting Organization].[Area].&amp;amp;[IL]" allsame="1"&gt;&lt;lookup un="[05 Reporting Organization].[05 Reporting Organization].[Area].&amp;amp;[IL]" cap="IL - Israel" ws="T_10_01" col="12" row="104" /&gt;&lt;lookup un="[05 Reporting Organization].[05 Reporting Organization].[Area].&amp;amp;[IL]" cap="IL - Israel" ws="T_10_01" col="12" row="105" /&gt;&lt;/lookups&gt;&lt;/memberlookup&gt;&lt;memberlookup cap="LT - Lithuania"&gt;&lt;lookups match="[05 Reporting Organization].[05 Reporting Organization].[Reporting Organization].&amp;amp;[LT]" allsame="1"&gt;&lt;lookup un="[05 Reporting Organization].[05 Reporting Organization].[Reporting Organization].&amp;amp;[LT]" cap="LT - Lithuania" ws="T_10_01" col="12" row="110" /&gt;&lt;lookup un="[05 Reporting Organization].[05 Reporting Organization].[Reporting Organization].&amp;amp;[LT]" cap="LT - Lithuania" ws="T_10_01" col="12" row="109" /&gt;&lt;/lookups&gt;&lt;/memberlookup&gt;&lt;memberlookup cap="NO - Norway"&gt;&lt;lookups match="[05 Reporting Organization].[05 Reporting Organization].[Area].&amp;amp;[NO]" allsame="1"&gt;&lt;lookup un="[05 Reporting Organization].[05 Reporting Organization].[Area].&amp;amp;[NO]" cap="NO - Norway" ws="T_10_01" col="12" row="116" /&gt;&lt;lookup un="[05 Reporting Organization].[05 Reporting Organization].[Area].&amp;amp;[NO]" cap="NO - Norway" ws="T_10_01" col="12" row="115" /&gt;&lt;/lookups&gt;&lt;/memberlookup&gt;&lt;memberlookup cap="SA - Saudi Arabia"&gt;&lt;lookups match="[05 Reporting Organization].[05 Reporting Organization].[Area].&amp;amp;[SA]" allsame="1"&gt;&lt;lookup un="[05 Reporting Organization].[05 Reporting Organization].[Area].&amp;amp;[SA]" cap="SA - Saudi Arabia" ws="T_10_01" col="12" row="122" /&gt;&lt;lookup un="[05 Reporting Organization].[05 Reporting Organization].[Area].&amp;amp;[SA]" cap="SA - Saudi Arabia" ws="T_10_01" col="12" row="121" /&gt;&lt;/lookups&gt;&lt;/memberlookup&gt;&lt;memberlookup cap="PE - Peru"&gt;&lt;lookups match="[05 Reporting Organization].[05 Reporting Organization].[Area].&amp;amp;[PE]" allsame="1"&gt;&lt;lookup un="[05 Reporting Organization].[05 Reporting Organization].[Area].&amp;amp;[PE]" cap="PE - Peru" ws="T_10_01" col="12" row="116" /&gt;&lt;look</t>
  </si>
  <si>
    <t>up un="[05 Reporting Organization].[05 Reporting Organization].[Area].&amp;amp;[PE]" cap="PE - Peru" ws="T_10_01" col="12" row="117" /&gt;&lt;/lookups&gt;&lt;/memberlookup&gt;&lt;memberlookup cap="HK - Hong Kong SAR"&gt;&lt;lookups match="[05 Reporting Organization].[05 Reporting Organization].[Area].&amp;amp;[HK]" allsame="1"&gt;&lt;lookup un="[05 Reporting Organization].[05 Reporting Organization].[Area].&amp;amp;[HK]" cap="HK - Hong Kong SAR" ws="T_10_01" col="12" row="99" /&gt;&lt;lookup un="[05 Reporting Organization].[05 Reporting Organization].[Area].&amp;amp;[HK]" cap="HK - Hong Kong SAR" ws="T_10_01" col="12" row="100" /&gt;&lt;/lookups&gt;&lt;/memberlookup&gt;&lt;memberlookup cap="CZ - Czech Republic"&gt;&lt;lookups match="[05 Reporting Organization].[05 Reporting Organization].[Area].&amp;amp;[CZ]" allsame="1"&gt;&lt;lookup un="[05 Reporting Organization].[05 Reporting Organization].[Area].&amp;amp;[CZ]" cap="CZ - Czech Republic" ws="T_10_01" col="12" row="93" /&gt;&lt;lookup un="[05 Reporting Organization].[05 Reporting Organization].[Area].&amp;amp;[CZ]" cap="CZ - Czech Republic" ws="T_10_01" col="12" row="94" /&gt;&lt;/lookups&gt;&lt;/memberlookup&gt;&lt;memberlookup cap="HU - Hungary"&gt;&lt;lookups match="[05 Reporting Organization].[05 Reporting Organization].[Area].&amp;amp;[HU]" allsame="1"&gt;&lt;lookup un="[05 Reporting Organization].[05 Reporting Organization].[Area].&amp;amp;[HU]" cap="HU - Hungary" ws="T_10_01" col="12" row="101" /&gt;&lt;lookup un="[05 Reporting Organization].[05 Reporting Organization].[Area].&amp;amp;[HU]" cap="HU - Hungary" ws="T_10_01" col="12" row="100" /&gt;&lt;/lookups&gt;&lt;/memberlookup&gt;&lt;memberlookup cap="US - United States"&gt;&lt;lookups match="[05 Reporting Organization].[05 Reporting Organization].[Subgroup].&amp;amp;[US]" allsame="1"&gt;&lt;lookup un="[05 Reporting Organization].[05 Reporting Organization].[Subgroup].&amp;amp;[US]" cap="US - United States" ws="T_10_01" col="12" row="133" /&gt;&lt;lookup un="[05 Reporting Organization].[05 Reporting Organization].[Subgroup].&amp;amp;[US]" cap="US - United States" ws="T_10_01" col="12" row="132" /&gt;&lt;lookup un="[05 Reporting Organization].[05 Reporting Organization].[Subgroup].&amp;amp;[US]" cap="US - United States" ws="T_10_01" col="12" row="134" /&gt;&lt;/lookups&gt;&lt;/memberlookup&gt;&lt;/memberlookupsbyhier&gt;&lt;memberlookupsbyhier hier="[Access Type].[Access Type]"&gt;&lt;memberlookup cap="All Confidentiality"&gt;&lt;lookups match="[Access Type].[Access Type].&amp;amp;[A]" allsame="1"&gt;&lt;lookup un="[Access Type].[Access Type].&amp;amp;[A]" cap="All Confidentiality" ws="T_10_01" col="12" row="77" /&gt;&lt;lookup un="[Access Type].[Access Type].&amp;amp;[A]" cap="All Confidentiality" ws="T_10_01" col="12" row="76" /&gt;&lt;/lookups&gt;&lt;/memberlookup&gt;&lt;/memberlookupsbyhier&gt;&lt;memberlookupsbyhier hier="[14 Basis].[14 Basis]"&gt;&lt;memberlookup cap="B - Net - gross"&gt;&lt;lookups match="[14 Basis].[14 Basis].[Basis Name].&amp;amp;[B]" allsame="1"&gt;&lt;lookup un="[14 Basis].[14 Basis].[Basis Name].&amp;amp;[B]" cap="B - Net - gross" ws="T_10_01" col="12" row="73" /&gt;&lt;lookup un="[14 Basis].[14 Basis].[Basis Name].&amp;amp;[B]" cap="B - Net - gross" ws="T_10_01" col="12" row="74" /&gt;&lt;/lookups&gt;&lt;/memberlookup&gt;&lt;/memberlookupsbyhier&gt;&lt;memberlookupsbyhier hier="[04 Risk Category].[04 Risk Category]"&gt;&lt;memberlookup cap="B - Foreign exchange"&gt;&lt;lookups match="[04 Risk Category].[04 Risk Category].[L1].&amp;amp;[B]" allsame="1"&gt;&lt;lookup un="[04 Risk Category].[04 Risk Category].[L1].&amp;amp;[B]" cap="B - Foreign exchange" ws="T_10_01" col="12" row="67" /&gt;&lt;lookup un="[04 Risk Category].[04 Risk Category].[L1].&amp;amp;[B]" cap="B - Foreign exchange" ws="T_10_01" col="12" row="66" /&gt;&lt;/lookups&gt;&lt;/memberlookup&gt;&lt;/memberlookupsbyhier&gt;&lt;memberlookupsbyhier hier="[08 Sector of Underlying Risk].[08 Sector of Underlying Risk]"&gt;&lt;memberlookup cap="A - Total (all sectors)"&gt;&lt;lookups match="[08 Sector of Underlying Risk].[08 Sector of Underlying Risk].[L0].&amp;amp;[A]" allsame="1"&gt;&lt;lookup un="[08 Sector of Underlying Risk].[08 Sector of Underlying Risk].[L0].&amp;amp;[A]" cap="A - Total (all sectors)" ws="T_10_01" col="12" row="68" /&gt;&lt;lookup un="[08 Sector of Underlying Risk].[08 Sector of Underlying Risk].[L0].&amp;amp;[A]" cap="A - Total (all sectors)" ws="T_10_01" col="12" row="67" /&gt;&lt;/lookups&gt;&lt;/memberlookup&gt;&lt;/memberlookupsbyhier&gt;&lt;memberlookupsbyhier hier="[90 Cube Type].[Cube Type]"&gt;&lt;memberlookup cap="Provisional"&gt;&lt;lookups match="[90 Cube Type].[Cube Type].&amp;amp;[20]" allsame="1"&gt;&lt;lookup un="[90 Cube Type].[Cube Type].&amp;amp;[20]" cap="Provisional" ws="T_10_01" col="12" row="73" /&gt;&lt;lookup un="[90 Cube Type].[Cube Type].&amp;amp;[20]" cap="Provisional" ws="T_10_01" col="12" row="72" /&gt;&lt;/lookups&gt;&lt;/memberlookup&gt;&lt;/memberlookupsbyhier&gt;&lt;memberlookupsbyhier hier="[12 Rating].[12 Rating]"&gt;&lt;memberlookup cap="A - Total (all ratings)"&gt;&lt;lookups match="[12 Rating].[12 Rating].[L0].&amp;amp;[A]" allsame="1"&gt;&lt;lookup un="[12 Rating].[12 Rating].[L0].&amp;amp;[A]" cap="A - Total (all ratings)" ws="T_10_01" col="12" row="71" /&gt;&lt;lookup un="[12 Rating].[12 Rating].[L0].&amp;amp;[A]" cap="A - Total (all ratings)" ws="T_10_01" col="12" row="70" /&gt;&lt;/lookups&gt;&lt;/memberlookup&gt;&lt;/memberlookupsbyhier&gt;&lt;memberlookupsbyhier hier="[01 Period].[01 Period Year]"&gt;&lt;memberlookup cap="2022"&gt;&lt;</t>
  </si>
  <si>
    <t>lookups match="[01 Period].[01 Period Year].[Year].&amp;amp;[2022]" allsame="1"&gt;&lt;lookup un="[01 Period].[01 Period Year].[Year].&amp;amp;[2022]" cap="2022" ws="T_10_01" col="12" row="66" /&gt;&lt;lookup un="[01 Period].[01 Period Year].[Year].&amp;amp;[2022]" cap="2022" ws="T_10_01" col="12" row="65" /&gt;&lt;/lookups&gt;&lt;/memberlookup&gt;&lt;/memberlookupsbyhier&gt;&lt;memberlookupsbyhier hier="[13 Execution Method].[13 Execution Method]"&gt;&lt;memberlookup cap="3 - Total (all methods)"&gt;&lt;lookups match="[13 Execution Method].[13 Execution Method].[L0].&amp;amp;[3]" allsame="1"&gt;&lt;lookup un="[13 Execution Method].[13 Execution Method].[L0].&amp;amp;[3]" cap="3 - Total (all methods)" ws="T_10_01" col="12" row="75" /&gt;&lt;lookup un="[13 Execution Method].[13 Execution Method].[L0].&amp;amp;[3]" cap="3 - Total (all methods)" ws="T_10_01" col="12" row="74" /&gt;&lt;/lookups&gt;&lt;/memberlookup&gt;&lt;/memberlookupsbyhier&gt;&lt;/memberlookupsbyconn&gt;&lt;/memberlookups&gt;&lt;/queryoptimiser&gt;&lt;/asqueryopt&gt;&lt;ptqueryopt&gt;&lt;queryoptimiser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</si>
  <si>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widthforscale&gt;&lt;newheightforscale&gt;1332.75&lt;/newheightforscale&gt;&lt;/sheet&gt;&lt;sheet name="T_03_04" protectDownload="0"&gt;&lt;freestylemode&gt;0&lt;/freestylemode&gt;&lt;requires ismanual="0" allgrids="0" alltables="0" allquerygenerators="0" /&gt;&lt;newwidthforscale&gt;4849.5&lt;/newwidthforscale&gt;&lt;newheightforscale&gt;1340.25&lt;/newheightforscale&gt;&lt;/sheet&gt;&lt;sheet name="T_03_05" protectDownload="0"&gt;&lt;freestylemode&gt;0&lt;/freestylemode&gt;&lt;requires ismanual="0" allgrids="0" alltables="0" allquerygenerators="0" /&gt;&lt;newwidthforscale&gt;4899&lt;/newwidthforscale&gt;&lt;newheightforscale&gt;1339.5&lt;/newheightforscale&gt;&lt;/sheet&gt;&lt;sheet name="T_03_06" protectDownload="0"&gt;&lt;freestylemode&gt;0&lt;/freestylemode&gt;&lt;requires ismanual="0" allgrids="0" alltables="0" allquerygenerators="0" /&gt;&lt;newwidthforscale&gt;4850.25&lt;/newwidthforscale&gt;&lt;newheightforscale&gt;1332.75&lt;/newheightforscale&gt;&lt;/sheet&gt;&lt;sheet name="T_03_07" protectDownload="0"&gt;&lt;freestylemode&gt;0&lt;/freestylemode&gt;&lt;requires ismanual="0" allgrids="0" alltables="0" allquerygenerators="0" /&gt;&lt;newwidthforscale&gt;4899.75&lt;/newwidthforscale&gt;&lt;newheightforscale&gt;1332&lt;/newheightforscale&gt;&lt;/sheet&gt;&lt;sheet name="T_03_08" protectDownload="0"&gt;&lt;freestylemode&gt;0&lt;/freestylemode&gt;&lt;requires ismanual="0" allgrids="0" alltables="0" allquerygenerators="0" /&gt;&lt;newwidthforscale&gt;4852.5&lt;/newwidthforscale&gt;&lt;newheightforscale&gt;1344&lt;/newheightforscale&gt;&lt;/sheet&gt;&lt;sheet name="T_03_09" protectDownload="0"&gt;&lt;freestylemode&gt;0&lt;/freestylemode&gt;&lt;requires ismanual="0" allgrids="0" alltables="0" allquerygenerators="0" /&gt;&lt;newwidthforscale&gt;4897.5&lt;/newwidthforscale&gt;&lt;newheightforscale&gt;1302.75&lt;/newheightforscale&gt;&lt;/sheet&gt;&lt;sheet name="T_03_10" protectDownload="0"&gt;&lt;freestylemode&gt;0&lt;/freestylemode&gt;&lt;requires ismanual="0" allgrids="0" alltables="0" allquerygenerators="0" /&gt;&lt;newwidthforscale&gt;4850.25&lt;/newwidthforscale&gt;&lt;newheightforscale&gt;1310.25&lt;/newheightforscale&gt;&lt;/sheet&gt;&lt;sheet name="T_03_11" protectDownload="0"&gt;&lt;freestylemode&gt;0&lt;/freestylemode&gt;&lt;requires ismanual="0" allgrids="0" alltables="0" allquerygenerators="0" /&gt;&lt;newwidthforscale&gt;4904.25&lt;/newwidthforscale&gt;&lt;newheightforscale&gt;1302.75&lt;/newheightforscale&gt;&lt;/sheet&gt;&lt;sheet name="T_03_12" protectDownload="0"&gt;&lt;freestylemode&gt;0&lt;/freestylemode&gt;&lt;requires ismanual="0" allgrids="0" alltables="0" allquerygenerators="0" /&gt;&lt;newwidthforscale&gt;4851.75&lt;/newwidthforscale&gt;&lt;newheightforscale&gt;1314&lt;/newheightforscale&gt;&lt;/sheet&gt;&lt;sheet name="T_04_01" protectDownload="0"&gt;&lt;freestylemode&gt;0&lt;/freestylemode&gt;&lt;requires ismanual="0" allgrids="0" alltables="0" allquerygenerators="0" /&gt;&lt;newwidthforscale&gt;4898.25&lt;/newwidthforscale&gt;&lt;newheightforscale&gt;1332.75&lt;/newheightforscale&gt;&lt;/sheet&gt;&lt;sheet name="T_04_02" protectDownload="0"&gt;&lt;freestylemode&gt;0&lt;/freestylemode&gt;&lt;requires ismanual="0" allgrids="0" alltables="0" allquerygenerators="0" /&gt;&lt;newwidthforscale&gt;4896&lt;/newwidthforscale&gt;&lt;newheightforscale&gt;1332.75&lt;/newheightforscale&gt;&lt;/sheet&gt;&lt;sheet name="T_04_03" protectDownload="0"&gt;&lt;freestylemode&gt;0&lt;/freestylemode&gt;&lt;requires ismanual="0" allgrids="0" alltables="0" allquerygenerators="0" /&gt;&lt;newwidthforscale&gt;4950&lt;/newwidthforscale&gt;&lt;newheightforscale&gt;1343.25&lt;/newheightforscale&gt;&lt;/sheet&gt;&lt;sheet name="T_04_04" protectDownload="0"&gt;&lt;freestylemode&gt;0&lt;/freestylemode&gt;&lt;requires ismanual="0" allgrids="0" alltables="0" allquerygenerators="0" /&gt;&lt;newwidthforscale&gt;4900.5&lt;/newwidthforscale&gt;&lt;newheightforscale&gt;1332.75&lt;/newheightforscale&gt;&lt;/sheet&gt;&lt;sheet name="T_04_05" protectDownload="0"&gt;&lt;freestylemode&gt;0&lt;/freestylemode&gt;&lt;requires ismanual="0" allgrids="0" alltables="0" allquerygenerators="0" /&gt;&lt;newwidthforscale&gt;4949.25&lt;/newwidthforscale&gt;&lt;newheightforscale&gt;1332.75&lt;/newheightforscale&gt;&lt;/sheet&gt;&lt;sheet name="T_04_06" protectDownload="0"&gt;&lt;freestylemode&gt;0&lt;/freestylemode&gt;&lt;requires ismanual="0" allgrids="0" alltables="0" allquerygenerators="0" /&gt;&lt;newwidthforscale&gt;4900.5&lt;/newwidthforscale&gt;&lt;newheightforscale&gt;1343.25&lt;/newheightforscale&gt;&lt;/sheet&gt;&lt;sheet name="T_04_07" protectDownload="0"&gt;&lt;freestylemode&gt;0&lt;/freestylemode&gt;&lt;requires ismanual="0" allgrids="0" alltables="0" allquerygenerators="0" /&gt;&lt;newwidthforscale&gt;4899.75&lt;/newwidthforscale&gt;&lt;newheightforscale&gt;1310.25&lt;/newheightforscale&gt;&lt;/sheet&gt;&lt;sheet name="T_04_08" protectDownload="0"&gt;&lt;freestylemode&gt;0&lt;/freestylemode&gt;&lt;requires ismanual="0" allgrids="0" alltables="0" allquerygenerators="0" /&gt;&lt;newwidthforscale&gt;4895.25&lt;/newwidthforscale&gt;&lt;newheightforscale&gt;1310.25&lt;/newheightforscale&gt;&lt;/sheet&gt;&lt;sheet name="T_04_09" protectDownload="0"&gt;&lt;freestylemode&gt;0&lt;/freestylemode&gt;&lt;requires ismanual="0" allgrids="0" alltables="0" allquerygenerators="0" /&gt;&lt;newwidthforscale&gt;4946.25&lt;/newwidthforscale&gt;&lt;newheightforscale&gt;1313.25&lt;/newheightforscale&gt;&lt;/sheet&gt;&lt;sheet name="T_05_01" protectDownload="0"&gt;&lt;freestylemode&gt;0&lt;/freestylemode&gt;&lt;requires ismanual="0" allgrids="0" alltables="0" allquerygenerators="0" /&gt;&lt;newwidthforscale&gt;4892.25&lt;/newwidthforscale&gt;&lt;newheightforscale&gt;1332.75&lt;/newheightforscale&gt;&lt;/sheet&gt;&lt;sheet name="T_05_02" protectDownload="0"&gt;&lt;freestylemode&gt;0&lt;/freestylemode&gt;&lt;requires ismanual="0" allgrids="0" alltables="0" allquerygenerators="0" /&gt;&lt;newwidthforscale&gt;4894.5&lt;/newwidthforscale&gt;&lt;newheightforscale&gt;1343.25&lt;/newheightforscale&gt;&lt;/sheet&gt;&lt;sheet name="T_05</t>
  </si>
  <si>
    <t>_03" protectDownload="0"&gt;&lt;freestylemode&gt;0&lt;/freestylemode&gt;&lt;requires ismanual="0" allgrids="0" alltables="0" allquerygenerators="0" /&gt;&lt;newwidthforscale&gt;4900.5&lt;/newwidthforscale&gt;&lt;newheightforscale&gt;1332.75&lt;/newheightforscale&gt;&lt;/sheet&gt;&lt;sheet name="T_05_04" protectDownload="0"&gt;&lt;freestylemode&gt;0&lt;/freestylemode&gt;&lt;requires ismanual="0" allgrids="0" alltables="0" allquerygenerators="0" /&gt;&lt;newwidthforscale&gt;4896.75&lt;/newwidthforscale&gt;&lt;newheightforscale&gt;1340.25&lt;/newheightforscale&gt;&lt;/sheet&gt;&lt;sheet name="T_05_05" protectDownload="0"&gt;&lt;freestylemode&gt;0&lt;/freestylemode&gt;&lt;requires ismanual="0" allgrids="0" alltables="0" allquerygenerators="0" /&gt;&lt;newwidthforscale&gt;4900.5&lt;/newwidthforscale&gt;&lt;newheightforscale&gt;1310.25&lt;/newheightforscale&gt;&lt;/sheet&gt;&lt;sheet name="T_05_06" protectDownload="0"&gt;&lt;freestylemode&gt;0&lt;/freestylemode&gt;&lt;requires ismanual="0" allgrids="0" alltables="0" allquerygenerators="0" /&gt;&lt;newwidthforscale&gt;4897.5&lt;/newwidthforscale&gt;&lt;newheightforscale&gt;1313.25&lt;/newheightforscale&gt;&lt;/sheet&gt;&lt;sheet name="T_06_01" protectDownload="0"&gt;&lt;freestylemode&gt;0&lt;/freestylemode&gt;&lt;requires ismanual="0" allgrids="0" alltables="0" allquerygenerators="0" /&gt;&lt;newwidthforscale&gt;6165.75&lt;/newwidthforscale&gt;&lt;newheightforscale&gt;1277.25&lt;/newheightforscale&gt;&lt;/sheet&gt;&lt;sheet name="T_06_02" protectDownload="0"&gt;&lt;freestylemode&gt;0&lt;/freestylemode&gt;&lt;requires ismanual="0" allgrids="0" alltables="0" allquerygenerators="0" /&gt;&lt;newwidthforscale&gt;4801.5&lt;/newwidthforscale&gt;&lt;newheightforscale&gt;1264.5&lt;/newheightforscale&gt;&lt;/sheet&gt;&lt;sheet name="T_06_03" protectDownload="0"&gt;&lt;freestylemode&gt;0&lt;/freestylemode&gt;&lt;requires ismanual="0" allgrids="0" alltables="0" allquerygenerators="0" /&gt;&lt;newwidthforscale&gt;4887.75&lt;/newwidthforscale&gt;&lt;newheightforscale&gt;1262.25&lt;/newheightforscale&gt;&lt;/sheet&gt;&lt;sheet name="T_06_04" protectDownload="0"&gt;&lt;freestylemode&gt;0&lt;/freestylemode&gt;&lt;requires ismanual="0" allgrids="0" alltables="0" allquerygenerators="0" /&gt;&lt;newwidthforscale&gt;4850.25&lt;/newwidthforscale&gt;&lt;newheightforscale&gt;1274.25&lt;/newheightforscale&gt;&lt;/sheet&gt;&lt;sheet name="T_07_01" protectDownload="0"&gt;&lt;freestylemode&gt;0&lt;/freestylemode&gt;&lt;requires ismanual="0" allgrids="0" alltables="0" allquerygenerators="0" /&gt;&lt;newwidthforscale&gt;6249&lt;/newwidthforscale&gt;&lt;newheightforscale&gt;1263&lt;/newheightforscale&gt;&lt;/sheet&gt;&lt;sheet name="T_07_02" protectDownload="0"&gt;&lt;freestylemode&gt;0&lt;/freestylemode&gt;&lt;requires ismanual="0" allgrids="0" alltables="0" allquerygenerators="0" /&gt;&lt;newwidthforscale&gt;4851.75&lt;/newwidthforscale&gt;&lt;newheightforscale&gt;1263&lt;/newheightforscale&gt;&lt;/sheet&gt;&lt;sheet name="T_07_03" protectDownload="0"&gt;&lt;freestylemode&gt;0&lt;/freestylemode&gt;&lt;requires ismanual="0" allgrids="0" alltables="0" allquerygenerators="0" /&gt;&lt;newwidthforscale&gt;4939.5&lt;/newwidthforscale&gt;&lt;newheightforscale&gt;1263&lt;/newheightforscale&gt;&lt;/sheet&gt;&lt;sheet name="T_07_04" protectDownload="0"&gt;&lt;freestylemode&gt;0&lt;/freestylemode&gt;&lt;requires ismanual="0" allgrids="0" alltables="0" allquerygenerators="0" /&gt;&lt;newwidthforscale&gt;4854&lt;/newwidthforscale&gt;&lt;newheightforscale&gt;1263&lt;/newheightforscale&gt;&lt;/sheet&gt;&lt;sheet name="T_08_01" protectDownload="0"&gt;&lt;freestylemode&gt;0&lt;/freestylemode&gt;&lt;requires ismanual="0" allgrids="0" alltables="0" allquerygenerators="0" /&gt;&lt;newwidthforscale&gt;6104.25&lt;/newwidthforscale&gt;&lt;newheightforscale&gt;1262.25&lt;/newheightforscale&gt;&lt;/sheet&gt;&lt;sheet name="T_08_02" protectDownload="0"&gt;&lt;freestylemode&gt;0&lt;/freestylemode&gt;&lt;requires ismanual="0" allgrids="0" alltables="0" allquerygenerators="0" /&gt;&lt;newwidthforscale&gt;4938.75&lt;/newwidthforscale&gt;&lt;newheightforscale&gt;1262.25&lt;/newheightforscale&gt;&lt;/sheet&gt;&lt;sheet name="T_08_03" protectDownload="0"&gt;&lt;freestylemode&gt;0&lt;/freestylemode&gt;&lt;requires ismanual="0" allgrids="0" alltables="0" allquerygenerators="0" /&gt;&lt;newwidthforscale&gt;4949.25&lt;/newwidthforscale&gt;&lt;newheightforscale&gt;1266.75&lt;/newheightforscale&gt;&lt;/sheet&gt;&lt;sheet name="T_09_01" protectDownload="0"&gt;&lt;freestylemode&gt;0&lt;/freestylemode&gt;&lt;requires ismanual="0" allgrids="0" alltables="0" allquerygenerators="0" /&gt;&lt;newwidthforscale&gt;6153&lt;/newwidthforscale&gt;&lt;newheightforscale&gt;1266.75&lt;/newheightforscale&gt;&lt;/sheet&gt;&lt;sheet name="T_09_02" protectDownload="0"&gt;&lt;freestylemode&gt;0&lt;/freestylemode&gt;&lt;requires ismanual="0" allgrids="0" alltables="0" allquerygenerators="0" /&gt;&lt;newwidthforscale&gt;4896.75&lt;/newwidthforscale&gt;&lt;newheightforscale&gt;1266.75&lt;/newheightforscale&gt;&lt;/sheet&gt;&lt;sheet name="T_10_01" protectDownload="0"&gt;&lt;freestylemode&gt;0&lt;/freestylemode&gt;&lt;requires ismanual="0" allgrids="0" alltables="0" allquerygenerators="0" /&gt;&lt;newwidthforscale&gt;5242.5&lt;/newwidthforscale&gt;&lt;newheightforscale&gt;1266.75&lt;/newheightforscale&gt;&lt;/sheet&gt;&lt;sheet name="T_10_02" protectDownload="0"&gt;&lt;freestylemode&gt;0&lt;/freestylemode&gt;&lt;requires ismanual="0" allgrids="0" alltables="0" allquerygenerators="0" /&gt;&lt;newwidthforscale&gt;4899.75&lt;/newwidthforscale&gt;&lt;newheightforscale&gt;1266.75&lt;/newheightforscale&gt;&lt;/sheet&gt;&lt;sheet name="T_11_01" protectDownload="0"&gt;&lt;freestylemode&gt;0&lt;/freestylemode&gt;&lt;requires ismanual="0" allgrids="0" alltables="0" allquerygenerators="0" /&gt;&lt;newwidthforscale&gt;4851&lt;/newwidthforscale&gt;&lt;newheightforscale&gt;1254.75&lt;/newheightforscale&gt;&lt;/sheet&gt;&lt;sheet name="T_11_02" protectDownload="0"&gt;&lt;freestylemode&gt;0&lt;/freestylemode&gt;&lt;requires ismanual="0" allgrids="0</t>
  </si>
  <si>
    <t>" alltables="0" allquerygenerators="0" /&gt;&lt;newwidthforscale&gt;4936.5&lt;/newwidthforscale&gt;&lt;newheightforscale&gt;1242&lt;/newheightforscale&gt;&lt;/sheet&gt;&lt;sheet name="T_12_01" protectDownload="0"&gt;&lt;freestylemode&gt;0&lt;/freestylemode&gt;&lt;requires ismanual="0" allgrids="0" alltables="0" allquerygenerators="0" /&gt;&lt;newwidthforscale&gt;4889.25&lt;/newwidthforscale&gt;&lt;newheightforscale&gt;1225.5&lt;/newheightforscale&gt;&lt;/sheet&gt;&lt;sheet name="T_13_01" protectDownload="0"&gt;&lt;freestylemode&gt;0&lt;/freestylemode&gt;&lt;requires ismanual="0" allgrids="0" alltables="0" allquerygenerators="0" /&gt;&lt;newwidthforscale&gt;4851&lt;/newwidthforscale&gt;&lt;newheightforscale&gt;1225.5&lt;/newheightforscale&gt;&lt;/sheet&gt;&lt;sheet name="T_14_01" protectDownload="0"&gt;&lt;freestylemode&gt;0&lt;/freestylemode&gt;&lt;requires ismanual="0" allgrids="0" alltables="0" allquerygenerators="0" /&gt;&lt;newwidthforscale&gt;4851&lt;/newwidthforscale&gt;&lt;newheightforscale&gt;1225.5&lt;/newheightforscale&gt;&lt;/sheet&gt;&lt;sheet name="T_15_01" protectDownload="0"&gt;&lt;freestylemode&gt;0&lt;/freestylemode&gt;&lt;requires ismanual="0" allgrids="0" alltables="0" allquerygenerators="0" /&gt;&lt;newwidthforscale&gt;4851&lt;/newwidthforscale&gt;&lt;newheightforscale&gt;1225.5&lt;/newheightforscale&gt;&lt;/sheet&gt;&lt;sheet name="T_16_01" protectDownload="0"&gt;&lt;freestylemode&gt;0&lt;/freestylemode&gt;&lt;requires ismanual="0" allgrids="0" alltables="0" allquerygenerators="0" /&gt;&lt;newwidthforscale&gt;4851&lt;/newwidthforscale&gt;&lt;newheightforscale&gt;1225.5&lt;/newheightforscale&gt;&lt;/sheet&gt;&lt;sheet name="T_17_01" protectDownload="0"&gt;&lt;freestylemode&gt;0&lt;/freestylemode&gt;&lt;requires ismanual="0" allgrids="0" alltables="0" allquerygenerators="0" /&gt;&lt;newwidthforscale&gt;4894.5&lt;/newwidthforscale&gt;&lt;newheightforscale&gt;1251&lt;/newheightforscale&gt;&lt;/sheet&gt;&lt;sheet name="T_18_01" protectDownload="0"&gt;&lt;freestylemode&gt;0&lt;/freestylemode&gt;&lt;requires ismanual="0" allgrids="0" alltables="0" allquerygenerators="0" /&gt;&lt;newwidthforscale&gt;4870.5&lt;/newwidthforscale&gt;&lt;newheightforscale&gt;1251&lt;/newheightforscale&gt;&lt;/sheet&gt;&lt;sheet name="T_19_01" protectDownload="0"&gt;&lt;freestylemode&gt;0&lt;/freestylemode&gt;&lt;requires ismanual="0" allgrids="0" alltables="0" allquerygenerators="0" /&gt;&lt;newwidthforscale&gt;5181&lt;/newwidthforscale&gt;&lt;newheightforscale&gt;1243.5&lt;/newheightforscale&gt;&lt;/sheet&gt;&lt;sheet name="T_20_01" protectDownload="0"&gt;&lt;freestylemode&gt;0&lt;/freestylemode&gt;&lt;requires ismanual="0" allgrids="0" alltables="0" allquerygenerators="0" /&gt;&lt;newwidthforscale&gt;4662.75&lt;/newwidthforscale&gt;&lt;newheightforscale&gt;1243.5&lt;/newheightforscale&gt;&lt;/sheet&gt;&lt;sheet name="T_21_01" protectDownload="0"&gt;&lt;freestylemode&gt;0&lt;/freestylemode&gt;&lt;requires ismanual="0" allgrids="0" alltables="0" allquerygenerators="0" /&gt;&lt;newwidthforscale&gt;4662.75&lt;/newwidthforscale&gt;&lt;newheightforscale&gt;1243.5&lt;/newheightforscale&gt;&lt;/sheet&gt;&lt;sheet name="T_22_01" protectDownload="0"&gt;&lt;freestylemode&gt;0&lt;/freestylemode&gt;&lt;requires ismanual="0" allgrids="0" alltables="0" allquerygenerators="0" /&gt;&lt;newwidthforscale&gt;4624.5&lt;/newwidthforscale&gt;&lt;newheightforscale&gt;1243.5&lt;/newheightforscale&gt;&lt;/sheet&gt;&lt;sheet name="T_23_01" protectDownload="0"&gt;&lt;freestylemode&gt;0&lt;/freestylemode&gt;&lt;requires ismanual="0" allgrids="0" alltables="0" allquerygenerators="0" /&gt;&lt;newwidthforscale&gt;4624.5&lt;/newwidthforscale&gt;&lt;newheightforscale&gt;1243.5&lt;/newheightforscale&gt;&lt;/sheet&gt;&lt;sheet name="T_24_01" protectDownload="0"&gt;&lt;freestylemode&gt;0&lt;/freestylemode&gt;&lt;requires ismanual="0" allgrids="0" alltables="0" allquerygenerators="0" /&gt;&lt;newwidthforscale&gt;4624.5&lt;/newwidthforscale&gt;&lt;newheightforscale&gt;1243.5&lt;/newheightforscale&gt;&lt;/sheet&gt;&lt;sheet name="T_25_01" protectDownload="0"&gt;&lt;freestylemode&gt;0&lt;/freestylemode&gt;&lt;requires ismanual="0" allgrids="0" alltables="0" allquerygenerators="0" /&gt;&lt;newwidthforscale&gt;4611.75&lt;/newwidthforscale&gt;&lt;newheightforscale&gt;1416.75&lt;/newheightforscale&gt;&lt;/sheet&gt;&lt;sheet name="T_25_02" protectDownload="0"&gt;&lt;freestylemode&gt;0&lt;/freestylemode&gt;&lt;requires ismanual="0" allgrids="0" alltables="0" allquerygenerators="0" /&gt;&lt;newwidthforscale&gt;4901.25&lt;/newwidthforscale&gt;&lt;newheightforscale&gt;1434&lt;/newheightforscale&gt;&lt;/sheet&gt;&lt;sheet name="T_26_01" protectDownload="0"&gt;&lt;freestylemode&gt;0&lt;/freestylemode&gt;&lt;requires ismanual="0" allgrids="0" alltables="0" allquerygenerators="0" /&gt;&lt;newwidthforscale&gt;4812&lt;/newwidthforscale&gt;&lt;newheightforscale&gt;1326&lt;/newheightforscale&gt;&lt;/sheet&gt;&lt;sheet name="T_27_01" protectDownload="0"&gt;&lt;freestylemode&gt;0&lt;/freestylemode&gt;&lt;requires ismanual="0" allgrids="0" alltables="0" allquerygenerators="0" /&gt;&lt;newwidthforscale&gt;4897.5&lt;/newwidthforscale&gt;&lt;newheightforscale&gt;1365.75&lt;/newheightforscale&gt;&lt;/sheet&gt;&lt;sheet name="T_28_01" protectDownload="0"&gt;&lt;freestylemode&gt;0&lt;/freestylemode&gt;&lt;requires ismanual="0" allgrids="0" alltables="0" allquerygenerators="0" /&gt;&lt;newwidthforscale&gt;4801.5&lt;/newwidthforscale&gt;&lt;newheightforscale&gt;1264.5&lt;/newheightforscale&gt;&lt;/sheet&gt;&lt;sheet name="T_28_02" protectDownload="0"&gt;&lt;freestylemode&gt;0&lt;/freestylemode&gt;&lt;requires ismanual="0" allgrids="0" alltables="0" allquerygenerators="0" /&gt;&lt;newwidthforscale&gt;4801.5&lt;/newwidthforscale&gt;&lt;newheightforscale&gt;1264.5&lt;/newheightforscale&gt;&lt;/sheet&gt;&lt;sheet name="T_28_03" protectDownload="0"&gt;&lt;freestylemode&gt;0&lt;/freestylemode&gt;&lt;requires ismanual="0" allgrids="0" alltables="0" allquerygenerators="0" /&gt;&lt;newwidthforscale&gt;4801.5&lt;/newwidthforscale&gt;&lt;newheightforscale&gt;1270.5&lt;/newh</t>
  </si>
  <si>
    <t>eightforscale&gt;&lt;/sheet&gt;&lt;sheet name="T_28_04" protectDownload="0"&gt;&lt;freestylemode&gt;0&lt;/freestylemode&gt;&lt;requires ismanual="0" allgrids="0" alltables="0" allquerygenerators="0" /&gt;&lt;newwidthforscale&gt;4801.5&lt;/newwidthforscale&gt;&lt;newheightforscale&gt;1270.5&lt;/newheightforscale&gt;&lt;/sheet&gt;&lt;sheet name="Cde" protectDownload="0"&gt;&lt;freestylemode&gt;0&lt;/freestylemode&gt;&lt;requires ismanual="0" allgrids="0" alltables="0" allquerygenerators="0" /&gt;&lt;newwidthforscale&gt;4809&lt;/newwidthforscale&gt;&lt;newheightforscale&gt;1223.25&lt;/newheightforscale&gt;&lt;/sheet&gt;&lt;sheet name="Meth_01" protectDownload="0"&gt;&lt;freestylemode&gt;0&lt;/freestylemode&gt;&lt;requires ismanual="0" allgrids="0" alltables="0" allquerygenerators="0" /&gt;&lt;newwidthforscale&gt;4906.5&lt;/newwidthforscale&gt;&lt;newheightforscale&gt;1378.5&lt;/newheightforscale&gt;&lt;/sheet&gt;&lt;sheet name="@@XLCUBEDDEFS@@" protectDownload="0"&gt;&lt;freestylemode&gt;0&lt;/freestylemode&gt;&lt;requires ismanual="0" allgrids="0" alltables="0" allquerygenerators="0" /&gt;&lt;newwidthforscale&gt;4848&lt;/newwidthforscale&gt;&lt;newheightforscale&gt;1212&lt;/newheightforscale&gt;&lt;/sheet&gt;&lt;/sheets&gt;&lt;workbookcalculationdefinitions /&gt;&lt;formulaoptions replacenulls="1" replacenullswith="" hidenullondrill="1" hidezeroondrill="0" autofitondrill="0" enablewriteback="0" indentondrill="1" lightenbackgroundondrill="0" validatemembers="1" validatememberhiers="0" trimgridprefix="1" useXL3LookupLegacyByDefault="0" parseTM1DBRWUsingCubewiseRules="0" whereclauseuseexisting="0" /&gt;&lt;publicationoptions autorefreshfrequency="0" multisheetenableprint="0" multisheetenablesavetoexcel="0" multisheetnameoverride="" usepowerpointtemplate="0" powerpointdownloadtemplate="" preferaliasedimages="0" allowscheduleimage="0" usemultisheetslicertosheet="0"&gt;&lt;multisheetslicetosheet /&gt;&lt;/publicationoptions&gt;&lt;publishdetails /&gt;&lt;workbookaspects defaultaspect="00000000-0000-0000-0000-000000000000" /&gt;&lt;allowuseraspects&gt;0&lt;/allowuseraspects&gt;&lt;dependencies ismanual="0" hasAncestors="0" hasDescendants="0" maxarrowspercell="50" maxarrowsdepth="10" /&gt;&lt;customproperties /&gt;&lt;ignoremutlimembersactions&gt;0&lt;/ignoremutlimembersactions&gt;&lt;gridovertypingcreatesalias&gt;0&lt;/gridovertypingcreatesalias&gt;&lt;rangeselcheckformula&gt;0&lt;/rangeselcheckformula&gt;&lt;commentskey /&gt;&lt;usecommentskey&gt;0&lt;/usecommentskey&gt;&lt;fastpdf&gt;0&lt;/fastpdf&gt;&lt;queryengine&gt;&lt;asqueryopt&gt;&lt;queryoptimiser /&gt;&lt;/asqueryopt&gt;&lt;ptqueryopt&gt;&lt;queryoptimiser /&gt;&lt;/ptqueryopt&gt;&lt;fluencequeryopt&gt;&lt;queryoptimiser /&gt;&lt;/fluencequeryopt&gt;&lt;qlikqueryopt&gt;&lt;queryoptimiser /&gt;&lt;/qlikqueryopt&gt;&lt;/queryengine&gt;&lt;formulabreakoutdefinitions /&gt;&lt;writeback allowWriteback="0" entryMode="Online" atLevel="LowestOnly" highlightMembers="0" highlightData="0" highlightColour="0" changedColour="0" spreadMethod="" weightExpression="" writetodatamember="0" allowWritebackMemProps="0" useBatches="0" /&gt;&lt;maxgridrefreshdepth&gt;5&lt;/maxgridrefreshdepth&gt;&lt;/book&gt;</t>
  </si>
  <si>
    <t>&lt;?xml version="1.0" encoding="utf-8"?&gt;&lt;book createdby="10.0.125.0" savedby="10.0.125.0" publishedby="6.0" designmode="0" publishedpath="" commentswebserver="" dimensionslicersoutputtyped="1"&gt;&lt;permissions&gt;&lt;permission name="ConvertShapesToImagesOnPublish" value="1" /&gt;&lt;permission name="UseRefreshOnDrivingCellChangeOnWeb" value="1" /&gt;&lt;permission name="SaveToPowerPoint" value="0" /&gt;&lt;permission name="DundasChartRendering" value="0" /&gt;&lt;permission name="DrillMemberFormulae" value="1" /&gt;&lt;permission name="EditMemberFormulae" value="1" /&gt;&lt;permission name="UsePrintObjectSettings" value="1" /&gt;&lt;/permissions&gt;&lt;connections /&gt;&lt;sqlconnections /&gt;&lt;cubealiases /&gt;&lt;parameters /&gt;&lt;sheets&gt;&lt;sheet name="1" protectDownload="0"&gt;&lt;freestylemode&gt;0&lt;/freestylemode&gt;&lt;requires ismanual="0" allgrids="0" alltables="0" allquerygenerators="0" /&gt;&lt;newwidthforscale&gt;4857&lt;/newwidthforscale&gt;&lt;newheightforscale&gt;1836.75&lt;/newheightforscale&gt;&lt;/sheet&gt;&lt;sheet name="2" protectDownload="0"&gt;&lt;freestylemode&gt;0&lt;/freestylemode&gt;&lt;requires ismanual="0" allgrids="0" alltables="0" allquerygenerators="0" /&gt;&lt;newwidthforscale&gt;4851&lt;/newwidthforscale&gt;&lt;newheightforscale&gt;1572.75&lt;/newheightforscale&gt;&lt;/sheet&gt;&lt;sheet name="T_01_01" protectDownload="0"&gt;&lt;freestylemode&gt;0&lt;/freestylemode&gt;&lt;requires ismanual="0" allgrids="0" alltables="0" allquerygenerators="0" /&gt;&lt;newwidthforscale&gt;4854&lt;/newwidthforscale&gt;&lt;newheightforscale&gt;1359&lt;/newheightforscale&gt;&lt;/sheet&gt;&lt;sheet name="T_02_01" protectDownload="0"&gt;&lt;freestylemode&gt;0&lt;/freestylemode&gt;&lt;requires ismanual="0" allgrids="0" alltables="0" allquerygenerators="0" /&gt;&lt;newwidthforscale&gt;4893&lt;/newwidthforscale&gt;&lt;newheightforscale&gt;1340.25&lt;/newheightforscale&gt;&lt;/sheet&gt;&lt;sheet name="T_02_02" protectDownload="0"&gt;&lt;freestylemode&gt;0&lt;/freestylemode&gt;&lt;requires ismanual="0" allgrids="0" alltables="0" allquerygenerators="0" /&gt;&lt;newwidthforscale&gt;4802.25&lt;/newwidthforscale&gt;&lt;newheightforscale&gt;1340.25&lt;/newheightforscale&gt;&lt;/sheet&gt;&lt;sheet name="T_02_03" protectDownload="0"&gt;&lt;freestylemode&gt;0&lt;/freestylemode&gt;&lt;requires ismanual="0" allgrids="0" alltables="0" allquerygenerators="0" /&gt;&lt;newwidthforscale&gt;4851&lt;/newwidthforscale&gt;&lt;newheightforscale&gt;1340.25&lt;/newheightforscale&gt;&lt;/sheet&gt;&lt;sheet name="T_02_04" protectDownload="0"&gt;&lt;freestylemode&gt;0&lt;/freestylemode&gt;&lt;requires ismanual="0" allgrids="0" alltables="0" allquerygenerators="0" /&gt;&lt;newwidthforscale&gt;4852.5&lt;/newwidthforscale&gt;&lt;newheightforscale&gt;1362&lt;/newheightforscale&gt;&lt;/sheet&gt;&lt;sheet name="T_02_05" protectDownload="0"&gt;&lt;freestylemode&gt;0&lt;/freestylemode&gt;&lt;requires ismanual="0" allgrids="0" alltables="0" allquerygenerators="0" /&gt;&lt;newwidthforscale&gt;4854&lt;/newwidthforscale&gt;&lt;newheightforscale&gt;1340.25&lt;/newheightforscale&gt;&lt;/sheet&gt;&lt;sheet name="T_02_06" protectDownload="0"&gt;&lt;freestylemode&gt;0&lt;/freestylemode&gt;&lt;requires ismanual="0" allgrids="0" alltables="0" allquerygenerators="0" /&gt;&lt;newwidthforscale&gt;4807.5&lt;/newwidthforscale&gt;&lt;newheightforscale&gt;1340.25&lt;/newheightforscale&gt;&lt;/sheet&gt;&lt;sheet name="T_02_07" protectDownload="0"&gt;&lt;freestylemode&gt;0&lt;/freestylemode&gt;&lt;requires ismanual="0" allgrids="0" alltables="0" allquerygenerators="0" /&gt;&lt;newwidthforscale&gt;4857.75&lt;/newwidthforscale&gt;&lt;newheightforscale&gt;1340.25&lt;/newheightforscale&gt;&lt;/sheet&gt;&lt;sheet name="T_02_08" protectDownload="0"&gt;&lt;freestylemode&gt;0&lt;/freestylemode&gt;&lt;requires ismanual="0" allgrids="0" alltables="0" allquerygenerators="0" /&gt;&lt;newwidthforscale&gt;4854.75&lt;/newwidthforscale&gt;&lt;newheightforscale&gt;1353.75&lt;/newheightforscale&gt;&lt;/sheet&gt;&lt;sheet name="T_02_09" protectDownload="0"&gt;&lt;freestylemode&gt;0&lt;/freestylemode&gt;&lt;requires ismanual="0" allgrids="0" alltables="0" allquerygenerators="0" /&gt;&lt;newwidthforscale&gt;4854&lt;/newwidthforscale&gt;&lt;newheightforscale&gt;1305.75&lt;/newheightforscale&gt;&lt;/sheet&gt;&lt;sheet name="T_02_10" protectDownload="0"&gt;&lt;freestylemode&gt;0&lt;/freestylemode&gt;&lt;requires ismanual="0" allgrids="0" alltables="0" allquerygenerators="0" /&gt;&lt;newwidthforscale&gt;4810.5&lt;/newwidthforscale&gt;&lt;newheightforscale&gt;1305.75&lt;/newheightforscale&gt;&lt;/sheet&gt;&lt;sheet name="T_02_11" protectDownload="0"&gt;&lt;freestylemode&gt;0&lt;/freestylemode&gt;&lt;requires ismanual="0" allgrids="0" alltables="0" allquerygenerators="0" /&gt;&lt;newwidthforscale&gt;4856.25&lt;/newwidthforscale&gt;&lt;newheightforscale&gt;1305.75&lt;/newheightforscale&gt;&lt;/sheet&gt;&lt;sheet name="T_02_12" protectDownload="0"&gt;&lt;freestylemode&gt;0&lt;/freestylemode&gt;&lt;requires ismanual="0" allgrids="0" alltables="0" allquerygenerators="0" /&gt;&lt;newwidthforscale&gt;4799.25&lt;/newwidthforscale&gt;&lt;newheightforscale&gt;1326&lt;/newheightforscale&gt;&lt;/sheet&gt;&lt;sheet name="T_03_01" protectDownload="0"&gt;&lt;freestylemode&gt;0&lt;/freestylemode&gt;&lt;requires ismanual="0" allgrids="0" alltables="0" allquerygenerators="0" /&gt;&lt;newwidthforscale&gt;4940.25&lt;/newwidthforscale&gt;&lt;newheightforscale&gt;1317.75&lt;/newheightforscale&gt;&lt;/sheet&gt;&lt;sheet name="T_03_02" protectDownload="0"&gt;&lt;freestylemode&gt;0&lt;/freestylemode&gt;&lt;requires ismanual="0" allgrids="0" alltables="0" allquerygenerators="0" /&gt;&lt;newwidthforscale&gt;4852.5&lt;/newwidthforscale&gt;&lt;newheightforscale&gt;1332.75&lt;/newheightforscale&gt;&lt;/sheet&gt;&lt;sheet name="T_03_03" protectDownload="0"&gt;&lt;freestylemode&gt;0&lt;/freestylemode&gt;&lt;requires ismanual="0" allgrids="0" alltables="0" allquerygenerators="0" /&gt;&lt;newwidthforscale&gt;4902&lt;/new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</si>
</sst>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_);_(* #,##0;_(* &quot;...&quot;_);_(@_)"/>
    <numFmt numFmtId="166" formatCode="_(* #,##0_);_(* \(#,##0\);_(* &quot;...&quot;_);_(@_)"/>
    <numFmt numFmtId="167" formatCode="_(* #,##0.0_);_(* \(#,##0.0\);_(* &quot;-&quot;??_);_(@_)"/>
    <numFmt numFmtId="168" formatCode="_-* #,##0_-;\-* #,##0_-;_-* &quot;-&quot;??_-;_-@_-"/>
    <numFmt numFmtId="169" formatCode="#,##0.0"/>
    <numFmt numFmtId="171" formatCode="#,##0_ ;\-#,##0\ "/>
  </numFmts>
  <fonts count="59" x14ac:knownFonts="1">
    <font>
      <sz val="9"/>
      <name val="Arial"/>
    </font>
    <font>
      <sz val="11"/>
      <color theme="1"/>
      <name val="Arial"/>
      <family val="2"/>
    </font>
    <font>
      <sz val="11"/>
      <color theme="1"/>
      <name val="Arial"/>
      <family val="2"/>
    </font>
    <font>
      <sz val="11"/>
      <color theme="1"/>
      <name val="Arial"/>
      <family val="2"/>
    </font>
    <font>
      <sz val="9"/>
      <name val="Arial"/>
      <family val="2"/>
    </font>
    <font>
      <sz val="8"/>
      <name val="Arial"/>
      <family val="2"/>
    </font>
    <font>
      <sz val="9"/>
      <name val="Segoe UI"/>
      <family val="2"/>
    </font>
    <font>
      <b/>
      <sz val="22"/>
      <name val="Segoe UI"/>
      <family val="2"/>
    </font>
    <font>
      <sz val="22"/>
      <name val="Segoe UI"/>
      <family val="2"/>
    </font>
    <font>
      <sz val="11"/>
      <name val="Segoe UI"/>
      <family val="2"/>
    </font>
    <font>
      <sz val="7"/>
      <name val="Segoe UI"/>
      <family val="2"/>
    </font>
    <font>
      <sz val="8.5"/>
      <name val="Segoe UI"/>
      <family val="2"/>
    </font>
    <font>
      <b/>
      <sz val="8.5"/>
      <name val="Segoe UI"/>
      <family val="2"/>
    </font>
    <font>
      <b/>
      <sz val="8"/>
      <name val="Segoe UI"/>
      <family val="2"/>
    </font>
    <font>
      <b/>
      <sz val="9.5"/>
      <name val="Segoe UI"/>
      <family val="2"/>
    </font>
    <font>
      <sz val="8"/>
      <name val="Segoe UI"/>
      <family val="2"/>
    </font>
    <font>
      <sz val="7.5"/>
      <name val="Segoe UI"/>
      <family val="2"/>
    </font>
    <font>
      <vertAlign val="superscript"/>
      <sz val="7"/>
      <name val="Segoe UI"/>
      <family val="2"/>
    </font>
    <font>
      <sz val="9.5"/>
      <name val="Segoe UI"/>
      <family val="2"/>
    </font>
    <font>
      <sz val="9"/>
      <name val="Arial"/>
      <family val="2"/>
    </font>
    <font>
      <sz val="10"/>
      <name val="Arial"/>
      <family val="2"/>
    </font>
    <font>
      <sz val="10"/>
      <name val="Segoe UI"/>
      <family val="2"/>
    </font>
    <font>
      <b/>
      <sz val="11"/>
      <color rgb="FFFF0000"/>
      <name val="Segoe UI"/>
      <family val="2"/>
    </font>
    <font>
      <sz val="9"/>
      <color theme="0" tint="-0.249977111117893"/>
      <name val="Segoe UI"/>
      <family val="2"/>
    </font>
    <font>
      <b/>
      <sz val="9"/>
      <color theme="0" tint="-0.249977111117893"/>
      <name val="Segoe UI"/>
      <family val="2"/>
    </font>
    <font>
      <b/>
      <sz val="8"/>
      <color theme="0" tint="-0.249977111117893"/>
      <name val="Segoe UI"/>
      <family val="2"/>
    </font>
    <font>
      <i/>
      <sz val="8"/>
      <color theme="0" tint="-0.249977111117893"/>
      <name val="Segoe UI"/>
      <family val="2"/>
    </font>
    <font>
      <sz val="8"/>
      <color theme="0" tint="-0.249977111117893"/>
      <name val="Segoe UI"/>
      <family val="2"/>
    </font>
    <font>
      <i/>
      <sz val="9"/>
      <color theme="0" tint="-0.249977111117893"/>
      <name val="Segoe UI"/>
      <family val="2"/>
    </font>
    <font>
      <b/>
      <sz val="11"/>
      <name val="Segoe UI"/>
      <family val="2"/>
    </font>
    <font>
      <b/>
      <sz val="11"/>
      <color theme="0" tint="-0.249977111117893"/>
      <name val="Segoe UI"/>
      <family val="2"/>
    </font>
    <font>
      <b/>
      <sz val="9"/>
      <name val="Segoe UI"/>
      <family val="2"/>
    </font>
    <font>
      <sz val="12"/>
      <name val="Segoe UI"/>
      <family val="2"/>
    </font>
    <font>
      <i/>
      <sz val="9"/>
      <name val="Segoe UI"/>
      <family val="2"/>
    </font>
    <font>
      <i/>
      <sz val="9.5"/>
      <name val="Segoe UI"/>
      <family val="2"/>
    </font>
    <font>
      <i/>
      <sz val="8"/>
      <name val="Segoe UI"/>
      <family val="2"/>
    </font>
    <font>
      <i/>
      <sz val="11"/>
      <color theme="1"/>
      <name val="Arial"/>
      <family val="2"/>
    </font>
    <font>
      <vertAlign val="superscript"/>
      <sz val="7"/>
      <color theme="0" tint="-0.249977111117893"/>
      <name val="Segoe UI"/>
      <family val="2"/>
    </font>
    <font>
      <sz val="7"/>
      <color indexed="10"/>
      <name val="Segoe UI"/>
      <family val="2"/>
    </font>
    <font>
      <sz val="11"/>
      <name val="Arial"/>
      <family val="2"/>
    </font>
    <font>
      <sz val="18"/>
      <color rgb="FFC00000"/>
      <name val="Segoe UI"/>
      <family val="2"/>
    </font>
    <font>
      <sz val="16"/>
      <name val="Segoe UI"/>
      <family val="2"/>
    </font>
    <font>
      <i/>
      <sz val="10"/>
      <name val="Segoe UI"/>
      <family val="2"/>
    </font>
    <font>
      <sz val="10"/>
      <color theme="1"/>
      <name val="Segoe UI"/>
      <family val="2"/>
    </font>
    <font>
      <i/>
      <sz val="10"/>
      <color theme="1"/>
      <name val="Segoe UI"/>
      <family val="2"/>
    </font>
    <font>
      <sz val="9"/>
      <name val="Arial"/>
      <family val="2"/>
    </font>
    <font>
      <sz val="9"/>
      <name val="Calibri"/>
      <family val="2"/>
      <scheme val="minor"/>
    </font>
    <font>
      <b/>
      <sz val="9"/>
      <name val="Calibri"/>
      <family val="2"/>
      <scheme val="minor"/>
    </font>
    <font>
      <vertAlign val="superscript"/>
      <sz val="8"/>
      <name val="Segoe UI"/>
      <family val="2"/>
    </font>
    <font>
      <sz val="10"/>
      <color theme="0" tint="-0.249977111117893"/>
      <name val="Segoe UI"/>
      <family val="2"/>
    </font>
    <font>
      <vertAlign val="superscript"/>
      <sz val="8.5"/>
      <name val="Segoe UI"/>
      <family val="2"/>
    </font>
    <font>
      <sz val="3"/>
      <name val="Segoe UI"/>
      <family val="2"/>
    </font>
    <font>
      <i/>
      <sz val="3"/>
      <name val="Segoe UI"/>
      <family val="2"/>
    </font>
    <font>
      <i/>
      <sz val="3"/>
      <color theme="0" tint="-0.249977111117893"/>
      <name val="Segoe UI"/>
      <family val="2"/>
    </font>
    <font>
      <sz val="11"/>
      <name val="Calibri"/>
      <family val="2"/>
      <scheme val="minor"/>
    </font>
    <font>
      <sz val="9"/>
      <color theme="1"/>
      <name val="Segoe UI"/>
      <family val="2"/>
    </font>
    <font>
      <sz val="7"/>
      <color theme="9"/>
      <name val="Segoe UI"/>
      <family val="2"/>
    </font>
    <font>
      <sz val="6"/>
      <name val="Segoe UI"/>
      <family val="2"/>
    </font>
    <font>
      <sz val="8"/>
      <color theme="1"/>
      <name val="Arial"/>
      <family val="2"/>
    </font>
  </fonts>
  <fills count="9">
    <fill>
      <patternFill patternType="none"/>
    </fill>
    <fill>
      <patternFill patternType="gray125"/>
    </fill>
    <fill>
      <patternFill patternType="solid">
        <fgColor indexed="9"/>
        <bgColor indexed="64"/>
      </patternFill>
    </fill>
    <fill>
      <patternFill patternType="solid">
        <fgColor indexed="12"/>
      </patternFill>
    </fill>
    <fill>
      <patternFill patternType="solid">
        <fgColor indexed="11"/>
      </patternFill>
    </fill>
    <fill>
      <patternFill patternType="solid">
        <fgColor indexed="52"/>
      </patternFill>
    </fill>
    <fill>
      <patternFill patternType="solid">
        <fgColor indexed="10"/>
      </patternFill>
    </fill>
    <fill>
      <patternFill patternType="solid">
        <fgColor indexed="13"/>
      </patternFill>
    </fill>
    <fill>
      <patternFill patternType="solid">
        <fgColor theme="0"/>
        <bgColor indexed="64"/>
      </patternFill>
    </fill>
  </fills>
  <borders count="47">
    <border>
      <left/>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1"/>
      </left>
      <right style="hair">
        <color indexed="64"/>
      </right>
      <top style="hair">
        <color indexed="64"/>
      </top>
      <bottom/>
      <diagonal/>
    </border>
    <border>
      <left style="hair">
        <color theme="1"/>
      </left>
      <right style="hair">
        <color indexed="64"/>
      </right>
      <top/>
      <bottom/>
      <diagonal/>
    </border>
    <border>
      <left style="hair">
        <color theme="1"/>
      </left>
      <right style="hair">
        <color indexed="64"/>
      </right>
      <top/>
      <bottom style="hair">
        <color indexed="64"/>
      </bottom>
      <diagonal/>
    </border>
    <border>
      <left style="hair">
        <color theme="1"/>
      </left>
      <right/>
      <top style="hair">
        <color indexed="64"/>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top/>
      <bottom style="hair">
        <color indexed="64"/>
      </bottom>
      <diagonal/>
    </border>
    <border>
      <left/>
      <right/>
      <top/>
      <bottom style="hair">
        <color theme="0" tint="-0.24994659260841701"/>
      </bottom>
      <diagonal/>
    </border>
    <border>
      <left style="hair">
        <color indexed="64"/>
      </left>
      <right style="hair">
        <color indexed="64"/>
      </right>
      <top/>
      <bottom style="hair">
        <color theme="0" tint="-0.24994659260841701"/>
      </bottom>
      <diagonal/>
    </border>
    <border>
      <left style="hair">
        <color indexed="64"/>
      </left>
      <right/>
      <top/>
      <bottom style="hair">
        <color theme="0" tint="-0.24994659260841701"/>
      </bottom>
      <diagonal/>
    </border>
    <border>
      <left/>
      <right/>
      <top style="hair">
        <color theme="0" tint="-0.24994659260841701"/>
      </top>
      <bottom/>
      <diagonal/>
    </border>
    <border>
      <left style="hair">
        <color indexed="64"/>
      </left>
      <right style="hair">
        <color indexed="64"/>
      </right>
      <top style="hair">
        <color theme="0" tint="-0.24994659260841701"/>
      </top>
      <bottom/>
      <diagonal/>
    </border>
    <border>
      <left style="hair">
        <color indexed="64"/>
      </left>
      <right/>
      <top style="hair">
        <color theme="0" tint="-0.24994659260841701"/>
      </top>
      <bottom/>
      <diagonal/>
    </border>
    <border>
      <left/>
      <right/>
      <top style="hair">
        <color theme="0" tint="-0.24994659260841701"/>
      </top>
      <bottom style="hair">
        <color theme="0" tint="-0.24994659260841701"/>
      </bottom>
      <diagonal/>
    </border>
    <border>
      <left style="hair">
        <color indexed="64"/>
      </left>
      <right style="hair">
        <color indexed="64"/>
      </right>
      <top style="hair">
        <color theme="0" tint="-0.24994659260841701"/>
      </top>
      <bottom style="hair">
        <color theme="0" tint="-0.24994659260841701"/>
      </bottom>
      <diagonal/>
    </border>
    <border>
      <left style="hair">
        <color indexed="64"/>
      </left>
      <right/>
      <top style="hair">
        <color theme="0" tint="-0.24994659260841701"/>
      </top>
      <bottom style="hair">
        <color theme="0" tint="-0.24994659260841701"/>
      </bottom>
      <diagonal/>
    </border>
    <border>
      <left/>
      <right style="hair">
        <color indexed="64"/>
      </right>
      <top style="hair">
        <color theme="0" tint="-0.24994659260841701"/>
      </top>
      <bottom/>
      <diagonal/>
    </border>
    <border>
      <left/>
      <right style="hair">
        <color indexed="64"/>
      </right>
      <top style="hair">
        <color theme="0" tint="-0.24994659260841701"/>
      </top>
      <bottom style="hair">
        <color theme="0" tint="-0.24994659260841701"/>
      </bottom>
      <diagonal/>
    </border>
    <border>
      <left/>
      <right style="hair">
        <color indexed="64"/>
      </right>
      <top/>
      <bottom style="hair">
        <color theme="0" tint="-0.24994659260841701"/>
      </bottom>
      <diagonal/>
    </border>
    <border>
      <left style="hair">
        <color theme="1"/>
      </left>
      <right/>
      <top/>
      <bottom style="hair">
        <color theme="0" tint="-0.24994659260841701"/>
      </bottom>
      <diagonal/>
    </border>
    <border>
      <left/>
      <right/>
      <top/>
      <bottom style="hair">
        <color theme="0" tint="-0.34998626667073579"/>
      </bottom>
      <diagonal/>
    </border>
    <border>
      <left style="hair">
        <color indexed="64"/>
      </left>
      <right style="hair">
        <color indexed="64"/>
      </right>
      <top/>
      <bottom style="hair">
        <color theme="0" tint="-0.34998626667073579"/>
      </bottom>
      <diagonal/>
    </border>
    <border>
      <left style="hair">
        <color indexed="64"/>
      </left>
      <right/>
      <top/>
      <bottom style="hair">
        <color theme="0" tint="-0.34998626667073579"/>
      </bottom>
      <diagonal/>
    </border>
  </borders>
  <cellStyleXfs count="21">
    <xf numFmtId="0" fontId="0" fillId="0" borderId="0"/>
    <xf numFmtId="0" fontId="19" fillId="0" borderId="0"/>
    <xf numFmtId="0" fontId="19" fillId="0" borderId="0"/>
    <xf numFmtId="0" fontId="4" fillId="0" borderId="0"/>
    <xf numFmtId="0" fontId="4" fillId="0" borderId="0"/>
    <xf numFmtId="0" fontId="3" fillId="0" borderId="0"/>
    <xf numFmtId="0" fontId="20" fillId="0" borderId="0"/>
    <xf numFmtId="0" fontId="2" fillId="0" borderId="0"/>
    <xf numFmtId="164" fontId="20" fillId="0" borderId="0" applyFont="0" applyFill="0" applyBorder="0" applyAlignment="0" applyProtection="0"/>
    <xf numFmtId="9" fontId="20" fillId="0" borderId="0" applyFont="0" applyFill="0" applyBorder="0" applyAlignment="0" applyProtection="0"/>
    <xf numFmtId="0" fontId="20" fillId="3" borderId="0" applyNumberFormat="0" applyFont="0" applyBorder="0" applyAlignment="0" applyProtection="0"/>
    <xf numFmtId="0" fontId="20" fillId="4" borderId="0" applyNumberFormat="0" applyFont="0" applyBorder="0" applyAlignment="0" applyProtection="0"/>
    <xf numFmtId="0" fontId="20" fillId="5" borderId="0" applyNumberFormat="0" applyFont="0" applyBorder="0" applyAlignment="0" applyProtection="0"/>
    <xf numFmtId="0" fontId="20" fillId="6" borderId="0" applyNumberFormat="0" applyFont="0" applyBorder="0" applyAlignment="0" applyProtection="0"/>
    <xf numFmtId="0" fontId="20" fillId="7" borderId="0" applyNumberFormat="0" applyFont="0" applyBorder="0" applyAlignment="0" applyProtection="0"/>
    <xf numFmtId="0" fontId="1" fillId="0" borderId="0"/>
    <xf numFmtId="0" fontId="1" fillId="0" borderId="0"/>
    <xf numFmtId="0" fontId="4" fillId="0" borderId="0"/>
    <xf numFmtId="0" fontId="1" fillId="0" borderId="0"/>
    <xf numFmtId="0" fontId="4" fillId="0" borderId="0"/>
    <xf numFmtId="43" fontId="45" fillId="0" borderId="0" applyFont="0" applyFill="0" applyBorder="0" applyAlignment="0" applyProtection="0"/>
  </cellStyleXfs>
  <cellXfs count="775">
    <xf numFmtId="0" fontId="0" fillId="0" borderId="0" xfId="0"/>
    <xf numFmtId="0" fontId="6" fillId="2" borderId="0" xfId="0" applyFont="1" applyFill="1"/>
    <xf numFmtId="0" fontId="6" fillId="0" borderId="0" xfId="0" applyFont="1"/>
    <xf numFmtId="0" fontId="6" fillId="2" borderId="0" xfId="0" applyFont="1" applyFill="1" applyBorder="1"/>
    <xf numFmtId="0" fontId="15" fillId="2" borderId="0" xfId="0" applyFont="1" applyFill="1" applyBorder="1" applyAlignment="1">
      <alignment horizontal="left"/>
    </xf>
    <xf numFmtId="0" fontId="15" fillId="2" borderId="0" xfId="0" applyFont="1" applyFill="1" applyBorder="1" applyAlignment="1">
      <alignment horizontal="left" vertical="center"/>
    </xf>
    <xf numFmtId="0" fontId="6" fillId="0" borderId="1" xfId="0" applyFont="1" applyBorder="1"/>
    <xf numFmtId="0" fontId="12" fillId="2" borderId="12" xfId="0" applyFont="1" applyFill="1" applyBorder="1" applyAlignment="1">
      <alignment vertical="center" wrapText="1"/>
    </xf>
    <xf numFmtId="0" fontId="6" fillId="0" borderId="0" xfId="0" applyFont="1" applyBorder="1"/>
    <xf numFmtId="0" fontId="6" fillId="0" borderId="4" xfId="0" applyFont="1" applyBorder="1"/>
    <xf numFmtId="0" fontId="6" fillId="0" borderId="8" xfId="0" applyFont="1" applyBorder="1"/>
    <xf numFmtId="0" fontId="12" fillId="2" borderId="8" xfId="0" applyFont="1" applyFill="1" applyBorder="1" applyAlignment="1">
      <alignment vertical="center" wrapText="1"/>
    </xf>
    <xf numFmtId="165" fontId="15" fillId="2" borderId="1" xfId="0" applyNumberFormat="1" applyFont="1" applyFill="1" applyBorder="1" applyAlignment="1">
      <alignment horizontal="right" wrapText="1" indent="1"/>
    </xf>
    <xf numFmtId="165" fontId="15" fillId="2" borderId="7" xfId="0" applyNumberFormat="1" applyFont="1" applyFill="1" applyBorder="1" applyAlignment="1">
      <alignment horizontal="right" wrapText="1" indent="1"/>
    </xf>
    <xf numFmtId="0" fontId="13" fillId="2" borderId="0" xfId="0" applyFont="1" applyFill="1" applyBorder="1" applyAlignment="1">
      <alignment horizontal="left" vertical="center"/>
    </xf>
    <xf numFmtId="165" fontId="13" fillId="2" borderId="7" xfId="0" applyNumberFormat="1" applyFont="1" applyFill="1" applyBorder="1" applyAlignment="1">
      <alignment horizontal="right" wrapText="1" indent="1"/>
    </xf>
    <xf numFmtId="165" fontId="15" fillId="2" borderId="6" xfId="0" applyNumberFormat="1" applyFont="1" applyFill="1" applyBorder="1" applyAlignment="1">
      <alignment horizontal="right" wrapText="1" indent="1"/>
    </xf>
    <xf numFmtId="165" fontId="15" fillId="2" borderId="0" xfId="0" applyNumberFormat="1" applyFont="1" applyFill="1" applyBorder="1" applyAlignment="1">
      <alignment horizontal="right" wrapText="1" indent="1"/>
    </xf>
    <xf numFmtId="165" fontId="15" fillId="2" borderId="10" xfId="0" applyNumberFormat="1" applyFont="1" applyFill="1" applyBorder="1" applyAlignment="1">
      <alignment horizontal="right" wrapText="1" indent="1"/>
    </xf>
    <xf numFmtId="165" fontId="15" fillId="2" borderId="2" xfId="0" applyNumberFormat="1" applyFont="1" applyFill="1" applyBorder="1" applyAlignment="1">
      <alignment horizontal="right" wrapText="1" indent="1"/>
    </xf>
    <xf numFmtId="165" fontId="13" fillId="2" borderId="15" xfId="0" applyNumberFormat="1" applyFont="1" applyFill="1" applyBorder="1" applyAlignment="1">
      <alignment horizontal="right" wrapText="1" indent="1"/>
    </xf>
    <xf numFmtId="165" fontId="13" fillId="2" borderId="4" xfId="0" applyNumberFormat="1" applyFont="1" applyFill="1" applyBorder="1" applyAlignment="1">
      <alignment horizontal="right" wrapText="1" indent="1"/>
    </xf>
    <xf numFmtId="0" fontId="6" fillId="0" borderId="11" xfId="0" applyFont="1" applyBorder="1"/>
    <xf numFmtId="165" fontId="15" fillId="2" borderId="9" xfId="0" applyNumberFormat="1" applyFont="1" applyFill="1" applyBorder="1" applyAlignment="1">
      <alignment horizontal="right" wrapText="1" indent="1"/>
    </xf>
    <xf numFmtId="165" fontId="13" fillId="2" borderId="5" xfId="0" applyNumberFormat="1" applyFont="1" applyFill="1" applyBorder="1" applyAlignment="1">
      <alignment horizontal="right" wrapText="1" indent="1"/>
    </xf>
    <xf numFmtId="0" fontId="15" fillId="2" borderId="12" xfId="0" applyFont="1" applyFill="1" applyBorder="1" applyAlignment="1">
      <alignment horizontal="left"/>
    </xf>
    <xf numFmtId="0" fontId="6" fillId="2" borderId="0" xfId="1" applyFont="1" applyFill="1"/>
    <xf numFmtId="0" fontId="6" fillId="0" borderId="0" xfId="1" applyFont="1"/>
    <xf numFmtId="0" fontId="6" fillId="0" borderId="0" xfId="1" applyFont="1" applyFill="1"/>
    <xf numFmtId="0" fontId="6" fillId="2" borderId="0" xfId="2" applyFont="1" applyFill="1" applyBorder="1" applyAlignment="1"/>
    <xf numFmtId="0" fontId="6" fillId="0" borderId="0" xfId="2" applyFont="1" applyBorder="1"/>
    <xf numFmtId="0" fontId="15" fillId="2" borderId="0" xfId="1" applyFont="1" applyFill="1" applyBorder="1" applyAlignment="1">
      <alignment horizontal="left" vertical="center"/>
    </xf>
    <xf numFmtId="165" fontId="15" fillId="2" borderId="1" xfId="1" applyNumberFormat="1" applyFont="1" applyFill="1" applyBorder="1" applyAlignment="1">
      <alignment horizontal="left" vertical="center" wrapText="1"/>
    </xf>
    <xf numFmtId="165" fontId="13" fillId="2" borderId="0" xfId="2" applyNumberFormat="1" applyFont="1" applyFill="1" applyBorder="1" applyAlignment="1">
      <alignment horizontal="left" wrapText="1"/>
    </xf>
    <xf numFmtId="165" fontId="15" fillId="2" borderId="7" xfId="1" applyNumberFormat="1" applyFont="1" applyFill="1" applyBorder="1" applyAlignment="1">
      <alignment horizontal="left" vertical="center" wrapText="1"/>
    </xf>
    <xf numFmtId="165" fontId="15" fillId="2" borderId="0" xfId="2" applyNumberFormat="1" applyFont="1" applyFill="1" applyBorder="1" applyAlignment="1">
      <alignment horizontal="left" wrapText="1" indent="1"/>
    </xf>
    <xf numFmtId="0" fontId="13" fillId="2" borderId="0" xfId="1" applyFont="1" applyFill="1" applyBorder="1" applyAlignment="1">
      <alignment horizontal="left" vertical="center"/>
    </xf>
    <xf numFmtId="165" fontId="13" fillId="2" borderId="7" xfId="1" applyNumberFormat="1" applyFont="1" applyFill="1" applyBorder="1" applyAlignment="1">
      <alignment horizontal="left" vertical="center" wrapText="1"/>
    </xf>
    <xf numFmtId="0" fontId="6" fillId="2" borderId="0" xfId="1" applyFont="1" applyFill="1" applyBorder="1"/>
    <xf numFmtId="0" fontId="6" fillId="0" borderId="0" xfId="1" applyFont="1" applyBorder="1"/>
    <xf numFmtId="165" fontId="15" fillId="2" borderId="6" xfId="1" applyNumberFormat="1" applyFont="1" applyFill="1" applyBorder="1" applyAlignment="1">
      <alignment vertical="center" wrapText="1"/>
    </xf>
    <xf numFmtId="165" fontId="15" fillId="2" borderId="10" xfId="1" applyNumberFormat="1" applyFont="1" applyFill="1" applyBorder="1" applyAlignment="1">
      <alignment vertical="center" wrapText="1"/>
    </xf>
    <xf numFmtId="165" fontId="15" fillId="2" borderId="0" xfId="1" applyNumberFormat="1" applyFont="1" applyFill="1" applyBorder="1" applyAlignment="1">
      <alignment vertical="center" wrapText="1"/>
    </xf>
    <xf numFmtId="165" fontId="13" fillId="2" borderId="15" xfId="1" applyNumberFormat="1" applyFont="1" applyFill="1" applyBorder="1" applyAlignment="1">
      <alignment vertical="center" wrapText="1"/>
    </xf>
    <xf numFmtId="165" fontId="13" fillId="2" borderId="0" xfId="1" applyNumberFormat="1" applyFont="1" applyFill="1" applyBorder="1" applyAlignment="1">
      <alignment vertical="center" wrapText="1"/>
    </xf>
    <xf numFmtId="165" fontId="15" fillId="2" borderId="6" xfId="1" applyNumberFormat="1" applyFont="1" applyFill="1" applyBorder="1" applyAlignment="1">
      <alignment horizontal="right" vertical="center" wrapText="1" indent="1"/>
    </xf>
    <xf numFmtId="165" fontId="15" fillId="2" borderId="12" xfId="1" applyNumberFormat="1" applyFont="1" applyFill="1" applyBorder="1" applyAlignment="1">
      <alignment vertical="center" wrapText="1"/>
    </xf>
    <xf numFmtId="165" fontId="15" fillId="2" borderId="7" xfId="1" applyNumberFormat="1" applyFont="1" applyFill="1" applyBorder="1" applyAlignment="1">
      <alignment vertical="center" wrapText="1"/>
    </xf>
    <xf numFmtId="0" fontId="21" fillId="2" borderId="0" xfId="6" applyFont="1" applyFill="1"/>
    <xf numFmtId="0" fontId="6" fillId="2" borderId="0" xfId="6" quotePrefix="1" applyFont="1" applyFill="1" applyBorder="1" applyAlignment="1">
      <alignment horizontal="center" vertical="center"/>
    </xf>
    <xf numFmtId="0" fontId="21" fillId="2" borderId="0" xfId="6" applyFont="1" applyFill="1" applyAlignment="1">
      <alignment vertical="center"/>
    </xf>
    <xf numFmtId="167" fontId="6" fillId="2" borderId="0" xfId="8" applyNumberFormat="1" applyFont="1" applyFill="1" applyBorder="1" applyAlignment="1">
      <alignment horizontal="right" indent="1"/>
    </xf>
    <xf numFmtId="167" fontId="6" fillId="2" borderId="0" xfId="8" applyNumberFormat="1" applyFont="1" applyFill="1" applyBorder="1" applyAlignment="1">
      <alignment horizontal="right" vertical="center" indent="1"/>
    </xf>
    <xf numFmtId="0" fontId="21" fillId="2" borderId="0" xfId="6" applyFont="1" applyFill="1" applyBorder="1"/>
    <xf numFmtId="0" fontId="15" fillId="2" borderId="0" xfId="6" applyFont="1" applyFill="1" applyBorder="1" applyAlignment="1">
      <alignment horizontal="left" wrapText="1"/>
    </xf>
    <xf numFmtId="0" fontId="1" fillId="0" borderId="0" xfId="15"/>
    <xf numFmtId="167" fontId="22" fillId="2" borderId="0" xfId="8" quotePrefix="1" applyNumberFormat="1" applyFont="1" applyFill="1" applyBorder="1" applyAlignment="1">
      <alignment vertical="center"/>
    </xf>
    <xf numFmtId="166" fontId="6" fillId="2" borderId="15" xfId="6" applyNumberFormat="1" applyFont="1" applyFill="1" applyBorder="1" applyAlignment="1">
      <alignment horizontal="right" indent="1"/>
    </xf>
    <xf numFmtId="166" fontId="6" fillId="2" borderId="4" xfId="6" applyNumberFormat="1" applyFont="1" applyFill="1" applyBorder="1" applyAlignment="1">
      <alignment horizontal="right" indent="1"/>
    </xf>
    <xf numFmtId="166" fontId="6" fillId="2" borderId="0" xfId="6" applyNumberFormat="1" applyFont="1" applyFill="1" applyBorder="1" applyAlignment="1">
      <alignment horizontal="right" indent="1"/>
    </xf>
    <xf numFmtId="166" fontId="11" fillId="2" borderId="13" xfId="6" applyNumberFormat="1" applyFont="1" applyFill="1" applyBorder="1" applyAlignment="1">
      <alignment horizontal="center" vertical="center"/>
    </xf>
    <xf numFmtId="166" fontId="11" fillId="2" borderId="11" xfId="6" applyNumberFormat="1" applyFont="1" applyFill="1" applyBorder="1" applyAlignment="1">
      <alignment horizontal="center" vertical="center" wrapText="1"/>
    </xf>
    <xf numFmtId="0" fontId="6" fillId="2" borderId="8" xfId="6" quotePrefix="1" applyFont="1" applyFill="1" applyBorder="1" applyAlignment="1">
      <alignment horizontal="left" wrapText="1"/>
    </xf>
    <xf numFmtId="165" fontId="15" fillId="2" borderId="1" xfId="1" applyNumberFormat="1" applyFont="1" applyFill="1" applyBorder="1" applyAlignment="1">
      <alignment vertical="center" wrapText="1"/>
    </xf>
    <xf numFmtId="165" fontId="15" fillId="2" borderId="12" xfId="1" applyNumberFormat="1" applyFont="1" applyFill="1" applyBorder="1" applyAlignment="1">
      <alignment horizontal="right" vertical="center" wrapText="1" indent="1"/>
    </xf>
    <xf numFmtId="0" fontId="21" fillId="0" borderId="0" xfId="0" applyFont="1"/>
    <xf numFmtId="1" fontId="13" fillId="2" borderId="0" xfId="4" applyNumberFormat="1" applyFont="1" applyFill="1" applyBorder="1" applyAlignment="1">
      <alignment horizontal="right" wrapText="1"/>
    </xf>
    <xf numFmtId="3" fontId="15" fillId="8" borderId="10" xfId="6" applyNumberFormat="1" applyFont="1" applyFill="1" applyBorder="1" applyAlignment="1">
      <alignment horizontal="right" indent="1"/>
    </xf>
    <xf numFmtId="166" fontId="15" fillId="8" borderId="10" xfId="6" applyNumberFormat="1" applyFont="1" applyFill="1" applyBorder="1" applyAlignment="1">
      <alignment horizontal="center"/>
    </xf>
    <xf numFmtId="166" fontId="15" fillId="8" borderId="7" xfId="6" applyNumberFormat="1" applyFont="1" applyFill="1" applyBorder="1" applyAlignment="1">
      <alignment horizontal="center"/>
    </xf>
    <xf numFmtId="0" fontId="29" fillId="2" borderId="0" xfId="6" quotePrefix="1" applyFont="1" applyFill="1" applyBorder="1" applyAlignment="1">
      <alignment horizontal="left" vertical="center"/>
    </xf>
    <xf numFmtId="0" fontId="9" fillId="0" borderId="0" xfId="0" applyFont="1"/>
    <xf numFmtId="0" fontId="1" fillId="0" borderId="0" xfId="15" applyFont="1"/>
    <xf numFmtId="0" fontId="9" fillId="2" borderId="0" xfId="6" applyFont="1" applyFill="1" applyBorder="1" applyAlignment="1">
      <alignment horizontal="left" vertical="center"/>
    </xf>
    <xf numFmtId="0" fontId="15" fillId="8" borderId="0" xfId="0" applyFont="1" applyFill="1" applyBorder="1" applyAlignment="1">
      <alignment horizontal="left" vertical="center"/>
    </xf>
    <xf numFmtId="165" fontId="15" fillId="8" borderId="10" xfId="0" applyNumberFormat="1" applyFont="1" applyFill="1" applyBorder="1" applyAlignment="1">
      <alignment horizontal="right" wrapText="1" indent="1"/>
    </xf>
    <xf numFmtId="165" fontId="15" fillId="8" borderId="7" xfId="0" applyNumberFormat="1" applyFont="1" applyFill="1" applyBorder="1" applyAlignment="1">
      <alignment horizontal="right" wrapText="1" indent="1"/>
    </xf>
    <xf numFmtId="165" fontId="13" fillId="8" borderId="5" xfId="0" applyNumberFormat="1" applyFont="1" applyFill="1" applyBorder="1" applyAlignment="1">
      <alignment horizontal="right" wrapText="1" indent="1"/>
    </xf>
    <xf numFmtId="165" fontId="13" fillId="8" borderId="7" xfId="0" applyNumberFormat="1" applyFont="1" applyFill="1" applyBorder="1" applyAlignment="1">
      <alignment horizontal="right" wrapText="1" indent="1"/>
    </xf>
    <xf numFmtId="165" fontId="13" fillId="8" borderId="7" xfId="14" applyNumberFormat="1" applyFont="1" applyFill="1" applyBorder="1" applyAlignment="1">
      <alignment horizontal="right" wrapText="1" indent="1"/>
    </xf>
    <xf numFmtId="0" fontId="6" fillId="8" borderId="0" xfId="0" applyFont="1" applyFill="1" applyBorder="1"/>
    <xf numFmtId="0" fontId="13" fillId="8" borderId="0" xfId="0" applyFont="1" applyFill="1" applyBorder="1" applyAlignment="1">
      <alignment horizontal="left" vertical="center"/>
    </xf>
    <xf numFmtId="165" fontId="13" fillId="8" borderId="5" xfId="14" applyNumberFormat="1" applyFont="1" applyFill="1" applyBorder="1" applyAlignment="1">
      <alignment horizontal="right" wrapText="1" indent="1"/>
    </xf>
    <xf numFmtId="165" fontId="15" fillId="8" borderId="1" xfId="1" applyNumberFormat="1" applyFont="1" applyFill="1" applyBorder="1" applyAlignment="1">
      <alignment horizontal="left" vertical="center" wrapText="1"/>
    </xf>
    <xf numFmtId="165" fontId="15" fillId="8" borderId="7" xfId="1" applyNumberFormat="1" applyFont="1" applyFill="1" applyBorder="1" applyAlignment="1">
      <alignment horizontal="left" vertical="center" wrapText="1"/>
    </xf>
    <xf numFmtId="165" fontId="13" fillId="8" borderId="7" xfId="1" applyNumberFormat="1" applyFont="1" applyFill="1" applyBorder="1" applyAlignment="1">
      <alignment horizontal="left" vertical="center" wrapText="1"/>
    </xf>
    <xf numFmtId="165" fontId="15" fillId="8" borderId="7" xfId="1" applyNumberFormat="1" applyFont="1" applyFill="1" applyBorder="1" applyAlignment="1">
      <alignment vertical="center" wrapText="1"/>
    </xf>
    <xf numFmtId="0" fontId="6" fillId="8" borderId="0" xfId="14" applyFont="1" applyFill="1"/>
    <xf numFmtId="0" fontId="6" fillId="8" borderId="0" xfId="12" applyFont="1" applyFill="1"/>
    <xf numFmtId="0" fontId="0" fillId="0" borderId="0" xfId="0" quotePrefix="1"/>
    <xf numFmtId="0" fontId="6" fillId="0" borderId="0" xfId="4" applyFont="1"/>
    <xf numFmtId="0" fontId="23" fillId="0" borderId="0" xfId="4" applyFont="1"/>
    <xf numFmtId="0" fontId="9" fillId="2" borderId="0" xfId="4" applyFont="1" applyFill="1"/>
    <xf numFmtId="0" fontId="6" fillId="2" borderId="0" xfId="4" applyFont="1" applyFill="1"/>
    <xf numFmtId="0" fontId="23" fillId="2" borderId="0" xfId="4" applyFont="1" applyFill="1"/>
    <xf numFmtId="0" fontId="12" fillId="2" borderId="5" xfId="4" applyFont="1" applyFill="1" applyBorder="1" applyAlignment="1">
      <alignment vertical="center" wrapText="1"/>
    </xf>
    <xf numFmtId="165" fontId="13" fillId="2" borderId="13" xfId="4" applyNumberFormat="1" applyFont="1" applyFill="1" applyBorder="1" applyAlignment="1">
      <alignment horizontal="center" vertical="center" wrapText="1"/>
    </xf>
    <xf numFmtId="165" fontId="13" fillId="2" borderId="7" xfId="4" applyNumberFormat="1" applyFont="1" applyFill="1" applyBorder="1" applyAlignment="1">
      <alignment horizontal="left" wrapText="1"/>
    </xf>
    <xf numFmtId="165" fontId="25" fillId="2" borderId="0" xfId="4" applyNumberFormat="1" applyFont="1" applyFill="1" applyAlignment="1">
      <alignment horizontal="left" wrapText="1"/>
    </xf>
    <xf numFmtId="0" fontId="28" fillId="0" borderId="0" xfId="4" applyFont="1" applyAlignment="1">
      <alignment horizontal="left" vertical="center"/>
    </xf>
    <xf numFmtId="0" fontId="36" fillId="0" borderId="0" xfId="16" applyFont="1" applyAlignment="1">
      <alignment horizontal="left" vertical="center"/>
    </xf>
    <xf numFmtId="0" fontId="6" fillId="2" borderId="7" xfId="4" applyFont="1" applyFill="1" applyBorder="1" applyAlignment="1">
      <alignment vertical="center"/>
    </xf>
    <xf numFmtId="165" fontId="15" fillId="2" borderId="10" xfId="4" applyNumberFormat="1" applyFont="1" applyFill="1" applyBorder="1" applyAlignment="1">
      <alignment horizontal="left" wrapText="1" indent="1"/>
    </xf>
    <xf numFmtId="165" fontId="15" fillId="2" borderId="7" xfId="4" applyNumberFormat="1" applyFont="1" applyFill="1" applyBorder="1" applyAlignment="1">
      <alignment horizontal="left" wrapText="1" indent="1"/>
    </xf>
    <xf numFmtId="165" fontId="15" fillId="2" borderId="9" xfId="4" applyNumberFormat="1" applyFont="1" applyFill="1" applyBorder="1" applyAlignment="1">
      <alignment horizontal="left" wrapText="1" indent="1"/>
    </xf>
    <xf numFmtId="165" fontId="27" fillId="2" borderId="0" xfId="4" applyNumberFormat="1" applyFont="1" applyFill="1" applyAlignment="1">
      <alignment horizontal="left" wrapText="1" indent="1"/>
    </xf>
    <xf numFmtId="0" fontId="1" fillId="0" borderId="0" xfId="16"/>
    <xf numFmtId="165" fontId="35" fillId="2" borderId="10" xfId="4" applyNumberFormat="1" applyFont="1" applyFill="1" applyBorder="1" applyAlignment="1">
      <alignment horizontal="left" wrapText="1"/>
    </xf>
    <xf numFmtId="165" fontId="35" fillId="2" borderId="7" xfId="4" applyNumberFormat="1" applyFont="1" applyFill="1" applyBorder="1" applyAlignment="1">
      <alignment horizontal="left" wrapText="1"/>
    </xf>
    <xf numFmtId="165" fontId="35" fillId="2" borderId="9" xfId="4" applyNumberFormat="1" applyFont="1" applyFill="1" applyBorder="1" applyAlignment="1">
      <alignment horizontal="left" wrapText="1"/>
    </xf>
    <xf numFmtId="0" fontId="28" fillId="0" borderId="0" xfId="4" applyFont="1" applyAlignment="1">
      <alignment horizontal="left"/>
    </xf>
    <xf numFmtId="0" fontId="36" fillId="0" borderId="0" xfId="16" applyFont="1" applyAlignment="1">
      <alignment horizontal="left"/>
    </xf>
    <xf numFmtId="0" fontId="15" fillId="2" borderId="0" xfId="4" applyFont="1" applyFill="1" applyAlignment="1">
      <alignment horizontal="left" indent="2"/>
    </xf>
    <xf numFmtId="165" fontId="15" fillId="2" borderId="7" xfId="4" applyNumberFormat="1" applyFont="1" applyFill="1" applyBorder="1" applyAlignment="1">
      <alignment horizontal="left" wrapText="1"/>
    </xf>
    <xf numFmtId="165" fontId="15" fillId="2" borderId="9" xfId="4" applyNumberFormat="1" applyFont="1" applyFill="1" applyBorder="1" applyAlignment="1">
      <alignment horizontal="left" wrapText="1"/>
    </xf>
    <xf numFmtId="165" fontId="27" fillId="2" borderId="0" xfId="4" applyNumberFormat="1" applyFont="1" applyFill="1" applyAlignment="1">
      <alignment horizontal="left" wrapText="1"/>
    </xf>
    <xf numFmtId="0" fontId="15" fillId="2" borderId="0" xfId="4" applyFont="1" applyFill="1" applyAlignment="1">
      <alignment horizontal="left" indent="4"/>
    </xf>
    <xf numFmtId="0" fontId="33" fillId="2" borderId="0" xfId="4" applyFont="1" applyFill="1"/>
    <xf numFmtId="0" fontId="28" fillId="0" borderId="0" xfId="4" applyFont="1"/>
    <xf numFmtId="0" fontId="36" fillId="0" borderId="0" xfId="16" applyFont="1"/>
    <xf numFmtId="165" fontId="15" fillId="8" borderId="10" xfId="4" applyNumberFormat="1" applyFont="1" applyFill="1" applyBorder="1" applyAlignment="1">
      <alignment horizontal="left" wrapText="1" indent="1"/>
    </xf>
    <xf numFmtId="165" fontId="15" fillId="8" borderId="7" xfId="4" applyNumberFormat="1" applyFont="1" applyFill="1" applyBorder="1" applyAlignment="1">
      <alignment horizontal="left" wrapText="1" indent="1"/>
    </xf>
    <xf numFmtId="165" fontId="15" fillId="2" borderId="0" xfId="4" applyNumberFormat="1" applyFont="1" applyFill="1" applyAlignment="1">
      <alignment horizontal="left" wrapText="1"/>
    </xf>
    <xf numFmtId="165" fontId="15" fillId="8" borderId="10" xfId="4" applyNumberFormat="1" applyFont="1" applyFill="1" applyBorder="1" applyAlignment="1">
      <alignment horizontal="left" wrapText="1"/>
    </xf>
    <xf numFmtId="165" fontId="15" fillId="8" borderId="7" xfId="4" applyNumberFormat="1" applyFont="1" applyFill="1" applyBorder="1" applyAlignment="1">
      <alignment horizontal="left" wrapText="1"/>
    </xf>
    <xf numFmtId="0" fontId="23" fillId="0" borderId="0" xfId="4" applyFont="1" applyAlignment="1">
      <alignment horizontal="left"/>
    </xf>
    <xf numFmtId="0" fontId="31" fillId="2" borderId="0" xfId="4" applyFont="1" applyFill="1"/>
    <xf numFmtId="165" fontId="15" fillId="2" borderId="7" xfId="17" applyNumberFormat="1" applyFont="1" applyFill="1" applyBorder="1" applyAlignment="1">
      <alignment horizontal="left" wrapText="1"/>
    </xf>
    <xf numFmtId="0" fontId="24" fillId="0" borderId="0" xfId="4" applyFont="1"/>
    <xf numFmtId="165" fontId="15" fillId="2" borderId="0" xfId="4" applyNumberFormat="1" applyFont="1" applyFill="1" applyAlignment="1">
      <alignment horizontal="left" wrapText="1" indent="1"/>
    </xf>
    <xf numFmtId="0" fontId="15" fillId="2" borderId="0" xfId="4" applyFont="1" applyFill="1" applyAlignment="1">
      <alignment horizontal="left" vertical="center" indent="2"/>
    </xf>
    <xf numFmtId="165" fontId="13" fillId="2" borderId="14" xfId="4" applyNumberFormat="1" applyFont="1" applyFill="1" applyBorder="1" applyAlignment="1">
      <alignment horizontal="center" vertical="center" wrapText="1"/>
    </xf>
    <xf numFmtId="0" fontId="13" fillId="2" borderId="0" xfId="4" applyFont="1" applyFill="1" applyAlignment="1">
      <alignment horizontal="left"/>
    </xf>
    <xf numFmtId="0" fontId="31" fillId="0" borderId="0" xfId="4" applyFont="1"/>
    <xf numFmtId="0" fontId="6" fillId="2" borderId="7" xfId="4" applyFont="1" applyFill="1" applyBorder="1"/>
    <xf numFmtId="0" fontId="33" fillId="2" borderId="7" xfId="4" applyFont="1" applyFill="1" applyBorder="1"/>
    <xf numFmtId="0" fontId="33" fillId="0" borderId="0" xfId="4" applyFont="1"/>
    <xf numFmtId="165" fontId="15" fillId="8" borderId="10" xfId="14" applyNumberFormat="1" applyFont="1" applyFill="1" applyBorder="1" applyAlignment="1">
      <alignment horizontal="left" wrapText="1" indent="1"/>
    </xf>
    <xf numFmtId="165" fontId="15" fillId="8" borderId="7" xfId="14" applyNumberFormat="1" applyFont="1" applyFill="1" applyBorder="1" applyAlignment="1">
      <alignment horizontal="left" wrapText="1" indent="1"/>
    </xf>
    <xf numFmtId="0" fontId="6" fillId="2" borderId="0" xfId="4" applyFont="1" applyFill="1" applyAlignment="1">
      <alignment vertical="top"/>
    </xf>
    <xf numFmtId="165" fontId="15" fillId="2" borderId="15" xfId="4" applyNumberFormat="1" applyFont="1" applyFill="1" applyBorder="1" applyAlignment="1">
      <alignment horizontal="left" vertical="top" wrapText="1"/>
    </xf>
    <xf numFmtId="165" fontId="15" fillId="2" borderId="0" xfId="4" applyNumberFormat="1" applyFont="1" applyFill="1" applyAlignment="1">
      <alignment horizontal="left" vertical="top" wrapText="1"/>
    </xf>
    <xf numFmtId="0" fontId="23" fillId="0" borderId="0" xfId="4" applyFont="1" applyAlignment="1">
      <alignment vertical="top"/>
    </xf>
    <xf numFmtId="0" fontId="6" fillId="0" borderId="0" xfId="4" applyFont="1" applyAlignment="1">
      <alignment vertical="top"/>
    </xf>
    <xf numFmtId="0" fontId="6" fillId="0" borderId="1" xfId="4" applyFont="1" applyBorder="1"/>
    <xf numFmtId="0" fontId="6" fillId="0" borderId="7" xfId="4" applyFont="1" applyBorder="1"/>
    <xf numFmtId="165" fontId="15" fillId="2" borderId="7" xfId="4" applyNumberFormat="1" applyFont="1" applyFill="1" applyBorder="1" applyAlignment="1">
      <alignment horizontal="left" vertical="top" wrapText="1"/>
    </xf>
    <xf numFmtId="165" fontId="27" fillId="2" borderId="0" xfId="4" applyNumberFormat="1" applyFont="1" applyFill="1" applyAlignment="1">
      <alignment horizontal="left" vertical="top" wrapText="1"/>
    </xf>
    <xf numFmtId="0" fontId="16" fillId="2" borderId="7" xfId="4" applyFont="1" applyFill="1" applyBorder="1" applyAlignment="1">
      <alignment horizontal="left" vertical="center"/>
    </xf>
    <xf numFmtId="165" fontId="15" fillId="8" borderId="9" xfId="4" applyNumberFormat="1" applyFont="1" applyFill="1" applyBorder="1" applyAlignment="1">
      <alignment horizontal="left" wrapText="1" indent="1"/>
    </xf>
    <xf numFmtId="165" fontId="15" fillId="8" borderId="9" xfId="14" applyNumberFormat="1" applyFont="1" applyFill="1" applyBorder="1" applyAlignment="1">
      <alignment horizontal="left" wrapText="1" indent="1"/>
    </xf>
    <xf numFmtId="165" fontId="15" fillId="2" borderId="5" xfId="4" applyNumberFormat="1" applyFont="1" applyFill="1" applyBorder="1" applyAlignment="1">
      <alignment horizontal="left" vertical="top" wrapText="1"/>
    </xf>
    <xf numFmtId="0" fontId="6" fillId="0" borderId="4" xfId="4" applyFont="1" applyBorder="1"/>
    <xf numFmtId="0" fontId="6" fillId="0" borderId="8" xfId="4" applyFont="1" applyBorder="1" applyAlignment="1">
      <alignment vertical="top"/>
    </xf>
    <xf numFmtId="0" fontId="6" fillId="0" borderId="8" xfId="4" applyFont="1" applyBorder="1"/>
    <xf numFmtId="0" fontId="30" fillId="2" borderId="0" xfId="4" applyFont="1" applyFill="1" applyAlignment="1">
      <alignment vertical="top" wrapText="1"/>
    </xf>
    <xf numFmtId="0" fontId="24" fillId="2" borderId="0" xfId="4" applyFont="1" applyFill="1"/>
    <xf numFmtId="165" fontId="15" fillId="2" borderId="10" xfId="4" applyNumberFormat="1" applyFont="1" applyFill="1" applyBorder="1" applyAlignment="1">
      <alignment horizontal="left" vertical="top" wrapText="1"/>
    </xf>
    <xf numFmtId="0" fontId="23" fillId="2" borderId="0" xfId="4" applyFont="1" applyFill="1" applyAlignment="1">
      <alignment vertical="top"/>
    </xf>
    <xf numFmtId="165" fontId="15" fillId="2" borderId="10" xfId="4" applyNumberFormat="1" applyFont="1" applyFill="1" applyBorder="1" applyAlignment="1">
      <alignment horizontal="left" wrapText="1"/>
    </xf>
    <xf numFmtId="0" fontId="28" fillId="2" borderId="0" xfId="4" applyFont="1" applyFill="1"/>
    <xf numFmtId="0" fontId="6" fillId="0" borderId="15" xfId="4" applyFont="1" applyBorder="1" applyAlignment="1">
      <alignment vertical="top"/>
    </xf>
    <xf numFmtId="165" fontId="35" fillId="2" borderId="9" xfId="4" applyNumberFormat="1" applyFont="1" applyFill="1" applyBorder="1" applyAlignment="1">
      <alignment horizontal="left" wrapText="1" indent="1"/>
    </xf>
    <xf numFmtId="0" fontId="37" fillId="2" borderId="0" xfId="4" applyFont="1" applyFill="1" applyAlignment="1">
      <alignment vertical="top" wrapText="1"/>
    </xf>
    <xf numFmtId="0" fontId="12" fillId="2" borderId="8" xfId="4" applyFont="1" applyFill="1" applyBorder="1" applyAlignment="1">
      <alignment vertical="center" wrapText="1"/>
    </xf>
    <xf numFmtId="165" fontId="35" fillId="2" borderId="10" xfId="4" applyNumberFormat="1" applyFont="1" applyFill="1" applyBorder="1" applyAlignment="1">
      <alignment horizontal="left" wrapText="1" indent="1"/>
    </xf>
    <xf numFmtId="165" fontId="35" fillId="2" borderId="7" xfId="4" applyNumberFormat="1" applyFont="1" applyFill="1" applyBorder="1" applyAlignment="1">
      <alignment horizontal="left" wrapText="1" indent="1"/>
    </xf>
    <xf numFmtId="0" fontId="6" fillId="0" borderId="10" xfId="4" applyFont="1" applyBorder="1" applyAlignment="1">
      <alignment vertical="top"/>
    </xf>
    <xf numFmtId="0" fontId="6" fillId="0" borderId="7" xfId="4" applyFont="1" applyBorder="1" applyAlignment="1">
      <alignment vertical="top"/>
    </xf>
    <xf numFmtId="0" fontId="29" fillId="2" borderId="0" xfId="4" applyFont="1" applyFill="1" applyAlignment="1">
      <alignment vertical="top" wrapText="1"/>
    </xf>
    <xf numFmtId="0" fontId="17" fillId="2" borderId="0" xfId="4" applyFont="1" applyFill="1" applyAlignment="1">
      <alignment vertical="top" wrapText="1"/>
    </xf>
    <xf numFmtId="0" fontId="10" fillId="0" borderId="0" xfId="4" applyFont="1"/>
    <xf numFmtId="0" fontId="6" fillId="2" borderId="8" xfId="4" applyFont="1" applyFill="1" applyBorder="1" applyAlignment="1">
      <alignment vertical="top"/>
    </xf>
    <xf numFmtId="0" fontId="6" fillId="0" borderId="4" xfId="4" applyFont="1" applyBorder="1" applyAlignment="1">
      <alignment vertical="top"/>
    </xf>
    <xf numFmtId="165" fontId="13" fillId="2" borderId="0" xfId="4" applyNumberFormat="1" applyFont="1" applyFill="1" applyAlignment="1">
      <alignment horizontal="left" wrapText="1"/>
    </xf>
    <xf numFmtId="165" fontId="15" fillId="2" borderId="4" xfId="4" applyNumberFormat="1" applyFont="1" applyFill="1" applyBorder="1" applyAlignment="1">
      <alignment horizontal="left" vertical="top" wrapText="1"/>
    </xf>
    <xf numFmtId="0" fontId="1" fillId="0" borderId="0" xfId="18"/>
    <xf numFmtId="0" fontId="29" fillId="2" borderId="0" xfId="6" quotePrefix="1" applyFont="1" applyFill="1" applyAlignment="1">
      <alignment horizontal="left" vertical="center"/>
    </xf>
    <xf numFmtId="0" fontId="6" fillId="2" borderId="0" xfId="6" quotePrefix="1" applyFont="1" applyFill="1" applyAlignment="1">
      <alignment horizontal="center" vertical="center"/>
    </xf>
    <xf numFmtId="166" fontId="15" fillId="2" borderId="10" xfId="6" applyNumberFormat="1" applyFont="1" applyFill="1" applyBorder="1" applyAlignment="1">
      <alignment horizontal="right" indent="1"/>
    </xf>
    <xf numFmtId="166" fontId="15" fillId="2" borderId="10" xfId="6" applyNumberFormat="1" applyFont="1" applyFill="1" applyBorder="1" applyAlignment="1">
      <alignment horizontal="right"/>
    </xf>
    <xf numFmtId="166" fontId="15" fillId="2" borderId="7" xfId="6" applyNumberFormat="1" applyFont="1" applyFill="1" applyBorder="1" applyAlignment="1">
      <alignment horizontal="right"/>
    </xf>
    <xf numFmtId="0" fontId="15" fillId="2" borderId="0" xfId="6" applyFont="1" applyFill="1" applyAlignment="1">
      <alignment horizontal="left" vertical="center" wrapText="1" indent="1"/>
    </xf>
    <xf numFmtId="0" fontId="21" fillId="2" borderId="0" xfId="6" quotePrefix="1" applyFont="1" applyFill="1" applyAlignment="1">
      <alignment horizontal="right" vertical="center"/>
    </xf>
    <xf numFmtId="166" fontId="15" fillId="2" borderId="15" xfId="6" applyNumberFormat="1" applyFont="1" applyFill="1" applyBorder="1" applyAlignment="1">
      <alignment horizontal="right" indent="1"/>
    </xf>
    <xf numFmtId="166" fontId="15" fillId="2" borderId="4" xfId="6" applyNumberFormat="1" applyFont="1" applyFill="1" applyBorder="1" applyAlignment="1">
      <alignment horizontal="right" indent="1"/>
    </xf>
    <xf numFmtId="0" fontId="21" fillId="2" borderId="0" xfId="6" applyFont="1" applyFill="1" applyAlignment="1">
      <alignment horizontal="left" vertical="center"/>
    </xf>
    <xf numFmtId="166" fontId="15" fillId="8" borderId="10" xfId="6" applyNumberFormat="1" applyFont="1" applyFill="1" applyBorder="1" applyAlignment="1">
      <alignment horizontal="right" indent="1"/>
    </xf>
    <xf numFmtId="166" fontId="15" fillId="8" borderId="10" xfId="6" applyNumberFormat="1" applyFont="1" applyFill="1" applyBorder="1" applyAlignment="1">
      <alignment horizontal="right"/>
    </xf>
    <xf numFmtId="166" fontId="15" fillId="8" borderId="7" xfId="6" applyNumberFormat="1" applyFont="1" applyFill="1" applyBorder="1" applyAlignment="1">
      <alignment horizontal="right"/>
    </xf>
    <xf numFmtId="0" fontId="15" fillId="8" borderId="0" xfId="12" applyFont="1" applyFill="1" applyBorder="1" applyAlignment="1">
      <alignment horizontal="left" vertical="center" indent="2"/>
    </xf>
    <xf numFmtId="0" fontId="35" fillId="8" borderId="0" xfId="12" applyFont="1" applyFill="1" applyBorder="1" applyAlignment="1">
      <alignment horizontal="left" vertical="center" indent="2"/>
    </xf>
    <xf numFmtId="0" fontId="0" fillId="8" borderId="0" xfId="0" applyFill="1"/>
    <xf numFmtId="0" fontId="4" fillId="8" borderId="0" xfId="0" applyFont="1" applyFill="1"/>
    <xf numFmtId="0" fontId="39" fillId="8" borderId="0" xfId="0" applyFont="1" applyFill="1"/>
    <xf numFmtId="0" fontId="6" fillId="8" borderId="0" xfId="17" applyFont="1" applyFill="1"/>
    <xf numFmtId="165" fontId="15" fillId="8" borderId="1" xfId="17" applyNumberFormat="1" applyFont="1" applyFill="1" applyBorder="1" applyAlignment="1">
      <alignment horizontal="left" vertical="center" wrapText="1"/>
    </xf>
    <xf numFmtId="165" fontId="15" fillId="8" borderId="7" xfId="17" applyNumberFormat="1" applyFont="1" applyFill="1" applyBorder="1" applyAlignment="1">
      <alignment horizontal="left" vertical="center" wrapText="1"/>
    </xf>
    <xf numFmtId="165" fontId="15" fillId="8" borderId="10" xfId="1" applyNumberFormat="1" applyFont="1" applyFill="1" applyBorder="1" applyAlignment="1">
      <alignment vertical="center" wrapText="1"/>
    </xf>
    <xf numFmtId="165" fontId="15" fillId="8" borderId="0" xfId="1" applyNumberFormat="1" applyFont="1" applyFill="1" applyBorder="1" applyAlignment="1">
      <alignment vertical="center" wrapText="1"/>
    </xf>
    <xf numFmtId="166" fontId="15" fillId="8" borderId="1" xfId="6" applyNumberFormat="1" applyFont="1" applyFill="1" applyBorder="1" applyAlignment="1">
      <alignment horizontal="right"/>
    </xf>
    <xf numFmtId="166" fontId="15" fillId="8" borderId="6" xfId="6" applyNumberFormat="1" applyFont="1" applyFill="1" applyBorder="1" applyAlignment="1">
      <alignment horizontal="right" indent="1"/>
    </xf>
    <xf numFmtId="0" fontId="29" fillId="2" borderId="12" xfId="0" applyFont="1" applyFill="1" applyBorder="1" applyAlignment="1">
      <alignment vertical="top" wrapText="1"/>
    </xf>
    <xf numFmtId="165" fontId="6" fillId="0" borderId="0" xfId="4" applyNumberFormat="1" applyFont="1"/>
    <xf numFmtId="0" fontId="32" fillId="8" borderId="0" xfId="4" applyFont="1" applyFill="1" applyAlignment="1">
      <alignment vertical="top"/>
    </xf>
    <xf numFmtId="0" fontId="1" fillId="8" borderId="0" xfId="16" applyFill="1"/>
    <xf numFmtId="0" fontId="40" fillId="8" borderId="0" xfId="4" applyFont="1" applyFill="1" applyAlignment="1">
      <alignment vertical="top"/>
    </xf>
    <xf numFmtId="0" fontId="41" fillId="8" borderId="0" xfId="4" applyFont="1" applyFill="1"/>
    <xf numFmtId="0" fontId="32" fillId="8" borderId="0" xfId="4" applyFont="1" applyFill="1"/>
    <xf numFmtId="0" fontId="42" fillId="8" borderId="0" xfId="4" applyFont="1" applyFill="1" applyAlignment="1">
      <alignment vertical="top"/>
    </xf>
    <xf numFmtId="0" fontId="21" fillId="8" borderId="0" xfId="4" applyFont="1" applyFill="1" applyAlignment="1">
      <alignment vertical="top"/>
    </xf>
    <xf numFmtId="0" fontId="42" fillId="8" borderId="0" xfId="4" applyFont="1" applyFill="1" applyAlignment="1">
      <alignment horizontal="left" vertical="top"/>
    </xf>
    <xf numFmtId="0" fontId="8" fillId="2" borderId="0" xfId="4" applyFont="1" applyFill="1" applyAlignment="1">
      <alignment vertical="top" wrapText="1"/>
    </xf>
    <xf numFmtId="0" fontId="42" fillId="8" borderId="17" xfId="19" applyFont="1" applyFill="1" applyBorder="1" applyAlignment="1">
      <alignment horizontal="left"/>
    </xf>
    <xf numFmtId="0" fontId="21" fillId="8" borderId="17" xfId="4" applyFont="1" applyFill="1" applyBorder="1"/>
    <xf numFmtId="0" fontId="21" fillId="8" borderId="17" xfId="4" quotePrefix="1" applyFont="1" applyFill="1" applyBorder="1" applyAlignment="1">
      <alignment vertical="center" wrapText="1"/>
    </xf>
    <xf numFmtId="0" fontId="42" fillId="8" borderId="0" xfId="19" applyFont="1" applyFill="1" applyAlignment="1">
      <alignment horizontal="left"/>
    </xf>
    <xf numFmtId="0" fontId="21" fillId="8" borderId="0" xfId="4" applyFont="1" applyFill="1"/>
    <xf numFmtId="0" fontId="21" fillId="8" borderId="0" xfId="4" quotePrefix="1" applyFont="1" applyFill="1" applyAlignment="1">
      <alignment vertical="center" wrapText="1"/>
    </xf>
    <xf numFmtId="0" fontId="43" fillId="8" borderId="0" xfId="16" applyFont="1" applyFill="1"/>
    <xf numFmtId="0" fontId="21" fillId="8" borderId="0" xfId="4" applyFont="1" applyFill="1" applyAlignment="1">
      <alignment vertical="top" wrapText="1"/>
    </xf>
    <xf numFmtId="0" fontId="21" fillId="8" borderId="20" xfId="4" applyFont="1" applyFill="1" applyBorder="1" applyAlignment="1">
      <alignment vertical="top" wrapText="1"/>
    </xf>
    <xf numFmtId="0" fontId="6" fillId="8" borderId="0" xfId="4" applyFont="1" applyFill="1"/>
    <xf numFmtId="0" fontId="8" fillId="8" borderId="0" xfId="4" applyFont="1" applyFill="1" applyAlignment="1">
      <alignment vertical="top" wrapText="1"/>
    </xf>
    <xf numFmtId="0" fontId="21" fillId="8" borderId="0" xfId="4" applyFont="1" applyFill="1" applyAlignment="1"/>
    <xf numFmtId="0" fontId="15" fillId="8" borderId="0" xfId="1" applyFont="1" applyFill="1" applyBorder="1" applyAlignment="1">
      <alignment horizontal="left" vertical="center"/>
    </xf>
    <xf numFmtId="0" fontId="6" fillId="8" borderId="0" xfId="2" applyFont="1" applyFill="1" applyBorder="1"/>
    <xf numFmtId="0" fontId="13" fillId="8" borderId="0" xfId="1" applyFont="1" applyFill="1" applyBorder="1" applyAlignment="1">
      <alignment horizontal="left" vertical="center"/>
    </xf>
    <xf numFmtId="165" fontId="13" fillId="8" borderId="15" xfId="1" applyNumberFormat="1" applyFont="1" applyFill="1" applyBorder="1" applyAlignment="1">
      <alignment vertical="center" wrapText="1"/>
    </xf>
    <xf numFmtId="165" fontId="13" fillId="8" borderId="0" xfId="1" applyNumberFormat="1" applyFont="1" applyFill="1" applyBorder="1" applyAlignment="1">
      <alignment vertical="center" wrapText="1"/>
    </xf>
    <xf numFmtId="165" fontId="13" fillId="8" borderId="4" xfId="1" applyNumberFormat="1" applyFont="1" applyFill="1" applyBorder="1" applyAlignment="1">
      <alignment vertical="center" wrapText="1"/>
    </xf>
    <xf numFmtId="0" fontId="44" fillId="0" borderId="0" xfId="16" applyFont="1"/>
    <xf numFmtId="0" fontId="29" fillId="2" borderId="12" xfId="4" applyFont="1" applyFill="1" applyBorder="1" applyAlignment="1">
      <alignment vertical="top" wrapText="1"/>
    </xf>
    <xf numFmtId="0" fontId="29" fillId="2" borderId="12" xfId="4" applyFont="1" applyFill="1" applyBorder="1" applyAlignment="1">
      <alignment vertical="top"/>
    </xf>
    <xf numFmtId="0" fontId="6" fillId="2" borderId="0" xfId="4" applyFont="1" applyFill="1" applyBorder="1"/>
    <xf numFmtId="0" fontId="31" fillId="2" borderId="0" xfId="4" applyFont="1" applyFill="1" applyBorder="1"/>
    <xf numFmtId="0" fontId="33" fillId="2" borderId="0" xfId="4" applyFont="1" applyFill="1" applyBorder="1"/>
    <xf numFmtId="0" fontId="6" fillId="2" borderId="0" xfId="4" applyFont="1" applyFill="1" applyBorder="1" applyAlignment="1">
      <alignment vertical="top"/>
    </xf>
    <xf numFmtId="168" fontId="46" fillId="0" borderId="0" xfId="20" applyNumberFormat="1" applyFont="1"/>
    <xf numFmtId="168" fontId="47" fillId="0" borderId="0" xfId="20" applyNumberFormat="1" applyFont="1"/>
    <xf numFmtId="0" fontId="29" fillId="8" borderId="12" xfId="4" applyFont="1" applyFill="1" applyBorder="1" applyAlignment="1">
      <alignment vertical="top"/>
    </xf>
    <xf numFmtId="165" fontId="15" fillId="2" borderId="10" xfId="4" applyNumberFormat="1" applyFont="1" applyFill="1" applyBorder="1" applyAlignment="1">
      <alignment horizontal="left" vertical="center" wrapText="1" indent="1"/>
    </xf>
    <xf numFmtId="165" fontId="15" fillId="2" borderId="7" xfId="4" applyNumberFormat="1" applyFont="1" applyFill="1" applyBorder="1" applyAlignment="1">
      <alignment horizontal="left" vertical="center" wrapText="1" indent="1"/>
    </xf>
    <xf numFmtId="0" fontId="15" fillId="0" borderId="0" xfId="4" applyFont="1" applyBorder="1" applyAlignment="1">
      <alignment horizontal="left" indent="2"/>
    </xf>
    <xf numFmtId="0" fontId="15" fillId="2" borderId="0" xfId="4" applyFont="1" applyFill="1" applyBorder="1" applyAlignment="1">
      <alignment horizontal="left" indent="2"/>
    </xf>
    <xf numFmtId="0" fontId="15" fillId="2" borderId="0" xfId="4" applyFont="1" applyFill="1" applyBorder="1" applyAlignment="1">
      <alignment horizontal="left" indent="4"/>
    </xf>
    <xf numFmtId="0" fontId="6" fillId="0" borderId="0" xfId="4" applyFont="1" applyBorder="1"/>
    <xf numFmtId="0" fontId="15" fillId="2" borderId="0" xfId="4" applyFont="1" applyFill="1" applyBorder="1" applyAlignment="1">
      <alignment horizontal="left" vertical="center" indent="2"/>
    </xf>
    <xf numFmtId="0" fontId="15" fillId="2" borderId="0" xfId="4" applyFont="1" applyFill="1" applyBorder="1" applyAlignment="1">
      <alignment horizontal="left"/>
    </xf>
    <xf numFmtId="0" fontId="35" fillId="2" borderId="0" xfId="4" applyFont="1" applyFill="1" applyBorder="1" applyAlignment="1">
      <alignment horizontal="left"/>
    </xf>
    <xf numFmtId="0" fontId="35" fillId="2" borderId="0" xfId="4" applyFont="1" applyFill="1" applyBorder="1" applyAlignment="1">
      <alignment horizontal="left" vertical="center"/>
    </xf>
    <xf numFmtId="0" fontId="15" fillId="2" borderId="0" xfId="4" applyFont="1" applyFill="1" applyBorder="1" applyAlignment="1">
      <alignment horizontal="left" vertical="center"/>
    </xf>
    <xf numFmtId="0" fontId="15" fillId="2" borderId="0" xfId="4" applyFont="1" applyFill="1" applyBorder="1" applyAlignment="1">
      <alignment horizontal="left" vertical="top"/>
    </xf>
    <xf numFmtId="165" fontId="15" fillId="2" borderId="9" xfId="4" applyNumberFormat="1" applyFont="1" applyFill="1" applyBorder="1" applyAlignment="1">
      <alignment horizontal="left" vertical="center" wrapText="1"/>
    </xf>
    <xf numFmtId="165" fontId="15" fillId="2" borderId="7" xfId="4" applyNumberFormat="1" applyFont="1" applyFill="1" applyBorder="1" applyAlignment="1">
      <alignment horizontal="left" vertical="center" wrapText="1"/>
    </xf>
    <xf numFmtId="0" fontId="6" fillId="0" borderId="7" xfId="4" applyFont="1" applyBorder="1" applyAlignment="1">
      <alignment vertical="center"/>
    </xf>
    <xf numFmtId="0" fontId="29" fillId="8" borderId="12" xfId="4" applyFont="1" applyFill="1" applyBorder="1" applyAlignment="1">
      <alignment vertical="top" wrapText="1"/>
    </xf>
    <xf numFmtId="168" fontId="6" fillId="0" borderId="0" xfId="20" applyNumberFormat="1" applyFont="1"/>
    <xf numFmtId="168" fontId="31" fillId="0" borderId="0" xfId="20" applyNumberFormat="1" applyFont="1"/>
    <xf numFmtId="168" fontId="33" fillId="0" borderId="0" xfId="20" applyNumberFormat="1" applyFont="1"/>
    <xf numFmtId="0" fontId="9" fillId="2" borderId="0" xfId="0" applyFont="1" applyFill="1" applyBorder="1"/>
    <xf numFmtId="0" fontId="6" fillId="2" borderId="0" xfId="0" applyFont="1" applyFill="1" applyBorder="1" applyAlignment="1"/>
    <xf numFmtId="165" fontId="15" fillId="2" borderId="10" xfId="4" applyNumberFormat="1" applyFont="1" applyFill="1" applyBorder="1" applyAlignment="1">
      <alignment horizontal="left" vertical="center" wrapText="1"/>
    </xf>
    <xf numFmtId="165" fontId="15" fillId="2" borderId="0" xfId="4" applyNumberFormat="1" applyFont="1" applyFill="1" applyAlignment="1">
      <alignment horizontal="left" vertical="center" wrapText="1"/>
    </xf>
    <xf numFmtId="0" fontId="29" fillId="2" borderId="12" xfId="0" applyFont="1" applyFill="1" applyBorder="1" applyAlignment="1">
      <alignment vertical="top"/>
    </xf>
    <xf numFmtId="0" fontId="29" fillId="8" borderId="12" xfId="0" applyFont="1" applyFill="1" applyBorder="1" applyAlignment="1">
      <alignment vertical="top"/>
    </xf>
    <xf numFmtId="0" fontId="29" fillId="2" borderId="12" xfId="6" quotePrefix="1" applyFont="1" applyFill="1" applyBorder="1" applyAlignment="1">
      <alignment vertical="top"/>
    </xf>
    <xf numFmtId="0" fontId="29" fillId="2" borderId="12" xfId="0" applyFont="1" applyFill="1" applyBorder="1" applyAlignment="1">
      <alignment horizontal="left" vertical="top" wrapText="1"/>
    </xf>
    <xf numFmtId="0" fontId="29" fillId="2" borderId="12" xfId="6" quotePrefix="1" applyFont="1" applyFill="1" applyBorder="1" applyAlignment="1">
      <alignment horizontal="left" vertical="top" wrapText="1"/>
    </xf>
    <xf numFmtId="165" fontId="15" fillId="2" borderId="12" xfId="0" applyNumberFormat="1" applyFont="1" applyFill="1" applyBorder="1" applyAlignment="1">
      <alignment horizontal="right" wrapText="1" indent="1"/>
    </xf>
    <xf numFmtId="165" fontId="13" fillId="2" borderId="8" xfId="0" applyNumberFormat="1" applyFont="1" applyFill="1" applyBorder="1" applyAlignment="1">
      <alignment horizontal="right" wrapText="1" indent="1"/>
    </xf>
    <xf numFmtId="165" fontId="15" fillId="2" borderId="24" xfId="0" applyNumberFormat="1" applyFont="1" applyFill="1" applyBorder="1" applyAlignment="1">
      <alignment horizontal="right" wrapText="1" indent="1"/>
    </xf>
    <xf numFmtId="165" fontId="15" fillId="2" borderId="25" xfId="0" applyNumberFormat="1" applyFont="1" applyFill="1" applyBorder="1" applyAlignment="1">
      <alignment horizontal="right" wrapText="1" indent="1"/>
    </xf>
    <xf numFmtId="165" fontId="13" fillId="2" borderId="26" xfId="0" applyNumberFormat="1" applyFont="1" applyFill="1" applyBorder="1" applyAlignment="1">
      <alignment horizontal="right" wrapText="1" indent="1"/>
    </xf>
    <xf numFmtId="165" fontId="15" fillId="2" borderId="28" xfId="1" applyNumberFormat="1" applyFont="1" applyFill="1" applyBorder="1" applyAlignment="1">
      <alignment horizontal="left" vertical="center" wrapText="1"/>
    </xf>
    <xf numFmtId="165" fontId="15" fillId="2" borderId="29" xfId="1" applyNumberFormat="1" applyFont="1" applyFill="1" applyBorder="1" applyAlignment="1">
      <alignment horizontal="left" vertical="center" wrapText="1"/>
    </xf>
    <xf numFmtId="165" fontId="15" fillId="8" borderId="29" xfId="1" applyNumberFormat="1" applyFont="1" applyFill="1" applyBorder="1" applyAlignment="1">
      <alignment horizontal="left" vertical="center" wrapText="1"/>
    </xf>
    <xf numFmtId="165" fontId="13" fillId="2" borderId="30" xfId="1" applyNumberFormat="1" applyFont="1" applyFill="1" applyBorder="1" applyAlignment="1">
      <alignment horizontal="left" vertical="center" wrapText="1"/>
    </xf>
    <xf numFmtId="165" fontId="13" fillId="2" borderId="0" xfId="4" applyNumberFormat="1" applyFont="1" applyFill="1" applyBorder="1" applyAlignment="1">
      <alignment horizontal="left" wrapText="1"/>
    </xf>
    <xf numFmtId="0" fontId="6" fillId="2" borderId="0" xfId="4" applyFont="1" applyFill="1" applyBorder="1" applyAlignment="1">
      <alignment vertical="center"/>
    </xf>
    <xf numFmtId="165" fontId="15" fillId="2" borderId="0" xfId="4" applyNumberFormat="1" applyFont="1" applyFill="1" applyBorder="1" applyAlignment="1">
      <alignment horizontal="left" wrapText="1" indent="1"/>
    </xf>
    <xf numFmtId="165" fontId="35" fillId="2" borderId="0" xfId="4" applyNumberFormat="1" applyFont="1" applyFill="1" applyBorder="1" applyAlignment="1">
      <alignment horizontal="left" wrapText="1"/>
    </xf>
    <xf numFmtId="0" fontId="18" fillId="2" borderId="0" xfId="4" applyFont="1" applyFill="1" applyBorder="1"/>
    <xf numFmtId="165" fontId="15" fillId="2" borderId="0" xfId="4" applyNumberFormat="1" applyFont="1" applyFill="1" applyBorder="1" applyAlignment="1">
      <alignment horizontal="left" wrapText="1"/>
    </xf>
    <xf numFmtId="0" fontId="33" fillId="2" borderId="0" xfId="4" applyFont="1" applyFill="1" applyBorder="1" applyAlignment="1">
      <alignment vertical="center"/>
    </xf>
    <xf numFmtId="0" fontId="14" fillId="2" borderId="0" xfId="4" applyFont="1" applyFill="1" applyBorder="1"/>
    <xf numFmtId="0" fontId="16" fillId="2" borderId="14" xfId="4" applyFont="1" applyFill="1" applyBorder="1" applyAlignment="1">
      <alignment vertical="center"/>
    </xf>
    <xf numFmtId="0" fontId="17" fillId="2" borderId="14" xfId="4" applyFont="1" applyFill="1" applyBorder="1" applyAlignment="1">
      <alignment horizontal="justify" vertical="top" wrapText="1"/>
    </xf>
    <xf numFmtId="0" fontId="29" fillId="2" borderId="0" xfId="4" applyFont="1" applyFill="1"/>
    <xf numFmtId="0" fontId="30" fillId="2" borderId="0" xfId="4" applyFont="1" applyFill="1"/>
    <xf numFmtId="0" fontId="29" fillId="0" borderId="0" xfId="4" applyFont="1"/>
    <xf numFmtId="0" fontId="30" fillId="0" borderId="0" xfId="4" applyFont="1"/>
    <xf numFmtId="0" fontId="34" fillId="2" borderId="12" xfId="4" applyFont="1" applyFill="1" applyBorder="1" applyAlignment="1">
      <alignment horizontal="left" vertical="center"/>
    </xf>
    <xf numFmtId="0" fontId="35" fillId="0" borderId="12" xfId="4" applyFont="1" applyBorder="1" applyAlignment="1">
      <alignment horizontal="left" vertical="center"/>
    </xf>
    <xf numFmtId="165" fontId="35" fillId="2" borderId="6" xfId="4" applyNumberFormat="1" applyFont="1" applyFill="1" applyBorder="1" applyAlignment="1">
      <alignment horizontal="left" vertical="center" wrapText="1"/>
    </xf>
    <xf numFmtId="165" fontId="35" fillId="2" borderId="1" xfId="4" applyNumberFormat="1" applyFont="1" applyFill="1" applyBorder="1" applyAlignment="1">
      <alignment horizontal="left" vertical="center" wrapText="1"/>
    </xf>
    <xf numFmtId="165" fontId="35" fillId="2" borderId="12" xfId="4" applyNumberFormat="1" applyFont="1" applyFill="1" applyBorder="1" applyAlignment="1">
      <alignment horizontal="left" vertical="center" wrapText="1"/>
    </xf>
    <xf numFmtId="0" fontId="6" fillId="2" borderId="0" xfId="4" applyFont="1" applyFill="1" applyAlignment="1">
      <alignment vertical="center"/>
    </xf>
    <xf numFmtId="0" fontId="6" fillId="0" borderId="0" xfId="4" applyFont="1" applyAlignment="1">
      <alignment vertical="center"/>
    </xf>
    <xf numFmtId="0" fontId="23" fillId="0" borderId="0" xfId="4" applyFont="1" applyAlignment="1">
      <alignment vertical="center"/>
    </xf>
    <xf numFmtId="168" fontId="6" fillId="0" borderId="0" xfId="20" applyNumberFormat="1" applyFont="1" applyAlignment="1">
      <alignment vertical="center"/>
    </xf>
    <xf numFmtId="0" fontId="23" fillId="2" borderId="0" xfId="4" applyFont="1" applyFill="1" applyAlignment="1">
      <alignment vertical="center"/>
    </xf>
    <xf numFmtId="168" fontId="46" fillId="0" borderId="0" xfId="20" applyNumberFormat="1" applyFont="1" applyAlignment="1">
      <alignment vertical="center"/>
    </xf>
    <xf numFmtId="0" fontId="21" fillId="2" borderId="0" xfId="4" applyFont="1" applyFill="1" applyAlignment="1">
      <alignment vertical="center"/>
    </xf>
    <xf numFmtId="0" fontId="21" fillId="0" borderId="0" xfId="4" applyFont="1" applyAlignment="1">
      <alignment vertical="center"/>
    </xf>
    <xf numFmtId="0" fontId="21" fillId="2" borderId="0" xfId="4" applyFont="1" applyFill="1" applyBorder="1" applyAlignment="1">
      <alignment vertical="center"/>
    </xf>
    <xf numFmtId="0" fontId="49" fillId="0" borderId="0" xfId="4" applyFont="1" applyAlignment="1">
      <alignment vertical="center"/>
    </xf>
    <xf numFmtId="0" fontId="49" fillId="2" borderId="0" xfId="4" applyFont="1" applyFill="1" applyAlignment="1">
      <alignment vertical="center"/>
    </xf>
    <xf numFmtId="0" fontId="21" fillId="2" borderId="0" xfId="4" applyFont="1" applyFill="1" applyBorder="1" applyAlignment="1">
      <alignment vertical="center" wrapText="1"/>
    </xf>
    <xf numFmtId="0" fontId="11" fillId="2" borderId="8" xfId="4" applyFont="1" applyFill="1" applyBorder="1" applyAlignment="1">
      <alignment vertical="center" wrapText="1"/>
    </xf>
    <xf numFmtId="0" fontId="6" fillId="2" borderId="8" xfId="4" applyFont="1" applyFill="1" applyBorder="1" applyAlignment="1">
      <alignment vertical="center"/>
    </xf>
    <xf numFmtId="0" fontId="6" fillId="2" borderId="8" xfId="4" applyFont="1" applyFill="1" applyBorder="1" applyAlignment="1">
      <alignment vertical="center" wrapText="1"/>
    </xf>
    <xf numFmtId="0" fontId="6" fillId="2" borderId="8" xfId="4" applyFont="1" applyFill="1" applyBorder="1" applyAlignment="1">
      <alignment horizontal="right" vertical="center"/>
    </xf>
    <xf numFmtId="165" fontId="15" fillId="2" borderId="3" xfId="4" applyNumberFormat="1" applyFont="1" applyFill="1" applyBorder="1" applyAlignment="1">
      <alignment horizontal="center" vertical="center" wrapText="1"/>
    </xf>
    <xf numFmtId="0" fontId="11" fillId="2" borderId="5" xfId="4" applyFont="1" applyFill="1" applyBorder="1" applyAlignment="1">
      <alignment vertical="center" wrapText="1"/>
    </xf>
    <xf numFmtId="165" fontId="15" fillId="2" borderId="13" xfId="4" applyNumberFormat="1" applyFont="1" applyFill="1" applyBorder="1" applyAlignment="1">
      <alignment horizontal="center" vertical="center" wrapText="1"/>
    </xf>
    <xf numFmtId="165" fontId="15" fillId="2" borderId="14" xfId="4" applyNumberFormat="1" applyFont="1" applyFill="1" applyBorder="1" applyAlignment="1">
      <alignment horizontal="center" vertical="center" wrapText="1"/>
    </xf>
    <xf numFmtId="165" fontId="15" fillId="2" borderId="11" xfId="4" applyNumberFormat="1"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13" xfId="4" applyFont="1" applyFill="1" applyBorder="1" applyAlignment="1">
      <alignment horizontal="center" vertical="center" wrapText="1"/>
    </xf>
    <xf numFmtId="0" fontId="11" fillId="2" borderId="11" xfId="4" applyFont="1" applyFill="1" applyBorder="1" applyAlignment="1">
      <alignment horizontal="center" vertical="center" wrapText="1"/>
    </xf>
    <xf numFmtId="165" fontId="15" fillId="2" borderId="6" xfId="4" applyNumberFormat="1" applyFont="1" applyFill="1" applyBorder="1" applyAlignment="1">
      <alignment horizontal="center" vertical="center" wrapText="1"/>
    </xf>
    <xf numFmtId="0" fontId="11" fillId="2" borderId="12" xfId="4" applyFont="1" applyFill="1" applyBorder="1" applyAlignment="1">
      <alignment vertical="center" wrapText="1"/>
    </xf>
    <xf numFmtId="0" fontId="11" fillId="2" borderId="2" xfId="4" applyFont="1" applyFill="1" applyBorder="1" applyAlignment="1">
      <alignment vertical="center" wrapText="1"/>
    </xf>
    <xf numFmtId="0" fontId="15" fillId="8" borderId="13" xfId="14" applyFont="1" applyFill="1" applyBorder="1" applyAlignment="1">
      <alignment horizontal="center" vertical="center"/>
    </xf>
    <xf numFmtId="0" fontId="18" fillId="2" borderId="0" xfId="4" applyFont="1" applyFill="1" applyBorder="1" applyAlignment="1">
      <alignment horizontal="left"/>
    </xf>
    <xf numFmtId="0" fontId="15" fillId="8" borderId="0" xfId="4" applyFont="1" applyFill="1" applyBorder="1" applyAlignment="1">
      <alignment horizontal="left"/>
    </xf>
    <xf numFmtId="0" fontId="1" fillId="0" borderId="0" xfId="16" applyFont="1" applyAlignment="1">
      <alignment horizontal="left"/>
    </xf>
    <xf numFmtId="0" fontId="6" fillId="2" borderId="31" xfId="4" applyFont="1" applyFill="1" applyBorder="1" applyAlignment="1">
      <alignment vertical="center"/>
    </xf>
    <xf numFmtId="0" fontId="15" fillId="0" borderId="31" xfId="4" applyFont="1" applyBorder="1" applyAlignment="1">
      <alignment horizontal="left" indent="2"/>
    </xf>
    <xf numFmtId="165" fontId="15" fillId="2" borderId="32" xfId="4" applyNumberFormat="1" applyFont="1" applyFill="1" applyBorder="1" applyAlignment="1">
      <alignment horizontal="left" wrapText="1" indent="1"/>
    </xf>
    <xf numFmtId="165" fontId="15" fillId="2" borderId="33" xfId="4" applyNumberFormat="1" applyFont="1" applyFill="1" applyBorder="1" applyAlignment="1">
      <alignment horizontal="left" wrapText="1" indent="1"/>
    </xf>
    <xf numFmtId="165" fontId="15" fillId="2" borderId="33" xfId="4" applyNumberFormat="1" applyFont="1" applyFill="1" applyBorder="1" applyAlignment="1">
      <alignment wrapText="1"/>
    </xf>
    <xf numFmtId="165" fontId="15" fillId="2" borderId="31" xfId="4" applyNumberFormat="1" applyFont="1" applyFill="1" applyBorder="1" applyAlignment="1">
      <alignment wrapText="1"/>
    </xf>
    <xf numFmtId="0" fontId="34" fillId="2" borderId="34" xfId="4" applyFont="1" applyFill="1" applyBorder="1" applyAlignment="1">
      <alignment horizontal="left" vertical="center"/>
    </xf>
    <xf numFmtId="0" fontId="35" fillId="0" borderId="34" xfId="4" applyFont="1" applyBorder="1" applyAlignment="1">
      <alignment horizontal="left" vertical="center"/>
    </xf>
    <xf numFmtId="165" fontId="35" fillId="2" borderId="35" xfId="4" applyNumberFormat="1" applyFont="1" applyFill="1" applyBorder="1" applyAlignment="1">
      <alignment horizontal="left" vertical="center" wrapText="1"/>
    </xf>
    <xf numFmtId="165" fontId="35" fillId="2" borderId="36" xfId="4" applyNumberFormat="1" applyFont="1" applyFill="1" applyBorder="1" applyAlignment="1">
      <alignment horizontal="left" vertical="center" wrapText="1"/>
    </xf>
    <xf numFmtId="165" fontId="35" fillId="2" borderId="34" xfId="4" applyNumberFormat="1" applyFont="1" applyFill="1" applyBorder="1" applyAlignment="1">
      <alignment horizontal="left" vertical="center" wrapText="1"/>
    </xf>
    <xf numFmtId="0" fontId="15" fillId="0" borderId="31" xfId="4" applyFont="1" applyBorder="1" applyAlignment="1">
      <alignment horizontal="left" indent="4"/>
    </xf>
    <xf numFmtId="0" fontId="33" fillId="2" borderId="31" xfId="4" applyFont="1" applyFill="1" applyBorder="1" applyAlignment="1">
      <alignment vertical="center"/>
    </xf>
    <xf numFmtId="0" fontId="6" fillId="0" borderId="37" xfId="4" applyFont="1" applyBorder="1"/>
    <xf numFmtId="165" fontId="15" fillId="2" borderId="6" xfId="4" applyNumberFormat="1" applyFont="1" applyFill="1" applyBorder="1" applyAlignment="1">
      <alignment horizontal="left" wrapText="1"/>
    </xf>
    <xf numFmtId="0" fontId="6" fillId="2" borderId="12" xfId="4" applyFont="1" applyFill="1" applyBorder="1"/>
    <xf numFmtId="0" fontId="6" fillId="2" borderId="14" xfId="4" applyFont="1" applyFill="1" applyBorder="1"/>
    <xf numFmtId="165" fontId="15" fillId="2" borderId="0" xfId="4" applyNumberFormat="1" applyFont="1" applyFill="1" applyBorder="1" applyAlignment="1">
      <alignment horizontal="left" vertical="top" wrapText="1"/>
    </xf>
    <xf numFmtId="0" fontId="30" fillId="2" borderId="12" xfId="4" applyFont="1" applyFill="1" applyBorder="1"/>
    <xf numFmtId="0" fontId="49" fillId="2" borderId="0" xfId="4" applyFont="1" applyFill="1" applyBorder="1" applyAlignment="1">
      <alignment vertical="center"/>
    </xf>
    <xf numFmtId="0" fontId="23" fillId="2" borderId="8" xfId="4" applyFont="1" applyFill="1" applyBorder="1" applyAlignment="1">
      <alignment vertical="center"/>
    </xf>
    <xf numFmtId="0" fontId="23" fillId="0" borderId="12" xfId="4" applyFont="1" applyBorder="1"/>
    <xf numFmtId="0" fontId="23" fillId="0" borderId="0" xfId="4" applyFont="1" applyBorder="1"/>
    <xf numFmtId="165" fontId="25" fillId="2" borderId="12" xfId="4" applyNumberFormat="1" applyFont="1" applyFill="1" applyBorder="1" applyAlignment="1">
      <alignment horizontal="left" wrapText="1"/>
    </xf>
    <xf numFmtId="165" fontId="27" fillId="2" borderId="0" xfId="4" applyNumberFormat="1" applyFont="1" applyFill="1" applyBorder="1" applyAlignment="1">
      <alignment horizontal="left" wrapText="1" indent="1"/>
    </xf>
    <xf numFmtId="165" fontId="25" fillId="2" borderId="0" xfId="4" applyNumberFormat="1" applyFont="1" applyFill="1" applyBorder="1" applyAlignment="1">
      <alignment horizontal="left" wrapText="1"/>
    </xf>
    <xf numFmtId="165" fontId="27" fillId="2" borderId="0" xfId="4" applyNumberFormat="1" applyFont="1" applyFill="1" applyBorder="1" applyAlignment="1">
      <alignment horizontal="left" wrapText="1"/>
    </xf>
    <xf numFmtId="165" fontId="27" fillId="2" borderId="0" xfId="4" applyNumberFormat="1" applyFont="1" applyFill="1" applyBorder="1" applyAlignment="1">
      <alignment horizontal="left" vertical="top" wrapText="1"/>
    </xf>
    <xf numFmtId="0" fontId="23" fillId="2" borderId="0" xfId="4" applyFont="1" applyFill="1" applyBorder="1"/>
    <xf numFmtId="0" fontId="23" fillId="0" borderId="8" xfId="4" applyFont="1" applyBorder="1"/>
    <xf numFmtId="0" fontId="23" fillId="0" borderId="14" xfId="4" applyFont="1" applyBorder="1"/>
    <xf numFmtId="0" fontId="11" fillId="2" borderId="0" xfId="4" applyFont="1" applyFill="1" applyBorder="1" applyAlignment="1">
      <alignment vertical="center" wrapText="1"/>
    </xf>
    <xf numFmtId="165" fontId="15" fillId="2" borderId="2" xfId="4" applyNumberFormat="1" applyFont="1" applyFill="1" applyBorder="1" applyAlignment="1">
      <alignment horizontal="left" wrapText="1"/>
    </xf>
    <xf numFmtId="165" fontId="15" fillId="2" borderId="1" xfId="4" applyNumberFormat="1" applyFont="1" applyFill="1" applyBorder="1" applyAlignment="1">
      <alignment horizontal="left" wrapText="1"/>
    </xf>
    <xf numFmtId="0" fontId="15" fillId="2" borderId="12" xfId="4" applyFont="1" applyFill="1" applyBorder="1" applyAlignment="1">
      <alignment horizontal="left"/>
    </xf>
    <xf numFmtId="0" fontId="6" fillId="2" borderId="8" xfId="4" applyFont="1" applyFill="1" applyBorder="1"/>
    <xf numFmtId="165" fontId="13" fillId="2" borderId="12" xfId="4" applyNumberFormat="1" applyFont="1" applyFill="1" applyBorder="1" applyAlignment="1">
      <alignment horizontal="left" wrapText="1"/>
    </xf>
    <xf numFmtId="0" fontId="6" fillId="0" borderId="14" xfId="4" applyFont="1" applyBorder="1"/>
    <xf numFmtId="0" fontId="6" fillId="0" borderId="12" xfId="4" applyFont="1" applyBorder="1"/>
    <xf numFmtId="0" fontId="15" fillId="8" borderId="0" xfId="4" applyFont="1" applyFill="1" applyBorder="1" applyAlignment="1">
      <alignment horizontal="left" vertical="center"/>
    </xf>
    <xf numFmtId="0" fontId="6" fillId="0" borderId="0" xfId="4" applyFont="1" applyBorder="1" applyAlignment="1">
      <alignment vertical="top"/>
    </xf>
    <xf numFmtId="0" fontId="15" fillId="2" borderId="34" xfId="4" applyFont="1" applyFill="1" applyBorder="1" applyAlignment="1">
      <alignment horizontal="left"/>
    </xf>
    <xf numFmtId="165" fontId="15" fillId="2" borderId="35" xfId="4" applyNumberFormat="1" applyFont="1" applyFill="1" applyBorder="1" applyAlignment="1">
      <alignment horizontal="left" wrapText="1"/>
    </xf>
    <xf numFmtId="165" fontId="15" fillId="2" borderId="36" xfId="4" applyNumberFormat="1" applyFont="1" applyFill="1" applyBorder="1" applyAlignment="1">
      <alignment horizontal="left" wrapText="1"/>
    </xf>
    <xf numFmtId="0" fontId="15" fillId="2" borderId="34" xfId="4" applyFont="1" applyFill="1" applyBorder="1" applyAlignment="1">
      <alignment horizontal="left" vertical="center"/>
    </xf>
    <xf numFmtId="165" fontId="15" fillId="2" borderId="35" xfId="4" applyNumberFormat="1" applyFont="1" applyFill="1" applyBorder="1" applyAlignment="1">
      <alignment horizontal="left" vertical="center" wrapText="1"/>
    </xf>
    <xf numFmtId="165" fontId="15" fillId="2" borderId="36" xfId="4" applyNumberFormat="1" applyFont="1" applyFill="1" applyBorder="1" applyAlignment="1">
      <alignment horizontal="left" vertical="center" wrapText="1"/>
    </xf>
    <xf numFmtId="0" fontId="6" fillId="2" borderId="34" xfId="4" applyFont="1" applyFill="1" applyBorder="1" applyAlignment="1">
      <alignment vertical="center"/>
    </xf>
    <xf numFmtId="0" fontId="14" fillId="2" borderId="12" xfId="4" applyFont="1" applyFill="1" applyBorder="1"/>
    <xf numFmtId="0" fontId="15" fillId="2" borderId="12" xfId="4" applyFont="1" applyFill="1" applyBorder="1" applyAlignment="1">
      <alignment horizontal="left" vertical="center"/>
    </xf>
    <xf numFmtId="165" fontId="15" fillId="2" borderId="6" xfId="4" applyNumberFormat="1" applyFont="1" applyFill="1" applyBorder="1" applyAlignment="1">
      <alignment horizontal="left" vertical="center" wrapText="1"/>
    </xf>
    <xf numFmtId="165" fontId="15" fillId="2" borderId="1" xfId="4" applyNumberFormat="1" applyFont="1" applyFill="1" applyBorder="1" applyAlignment="1">
      <alignment horizontal="left" vertical="center" wrapText="1"/>
    </xf>
    <xf numFmtId="0" fontId="31" fillId="2" borderId="12" xfId="4" applyFont="1" applyFill="1" applyBorder="1"/>
    <xf numFmtId="0" fontId="15" fillId="8" borderId="0" xfId="4" applyFont="1" applyFill="1" applyBorder="1" applyAlignment="1">
      <alignment horizontal="left" vertical="center" indent="2"/>
    </xf>
    <xf numFmtId="165" fontId="26" fillId="2" borderId="0" xfId="4" applyNumberFormat="1" applyFont="1" applyFill="1" applyBorder="1" applyAlignment="1">
      <alignment horizontal="left" wrapText="1" indent="1"/>
    </xf>
    <xf numFmtId="0" fontId="34" fillId="2" borderId="0" xfId="4" applyFont="1" applyFill="1" applyBorder="1"/>
    <xf numFmtId="165" fontId="15" fillId="2" borderId="36" xfId="4" applyNumberFormat="1" applyFont="1" applyFill="1" applyBorder="1" applyAlignment="1">
      <alignment horizontal="left" wrapText="1" indent="1"/>
    </xf>
    <xf numFmtId="165" fontId="15" fillId="2" borderId="34" xfId="4" applyNumberFormat="1" applyFont="1" applyFill="1" applyBorder="1" applyAlignment="1">
      <alignment horizontal="left" wrapText="1" indent="1"/>
    </xf>
    <xf numFmtId="0" fontId="31" fillId="0" borderId="0" xfId="4" applyFont="1" applyBorder="1"/>
    <xf numFmtId="0" fontId="33" fillId="0" borderId="0" xfId="4" applyFont="1" applyBorder="1"/>
    <xf numFmtId="165" fontId="35" fillId="2" borderId="0" xfId="4" applyNumberFormat="1" applyFont="1" applyFill="1" applyBorder="1" applyAlignment="1">
      <alignment horizontal="left" wrapText="1" indent="1"/>
    </xf>
    <xf numFmtId="0" fontId="17" fillId="2" borderId="14" xfId="4" applyFont="1" applyFill="1" applyBorder="1" applyAlignment="1">
      <alignment vertical="top" wrapText="1"/>
    </xf>
    <xf numFmtId="0" fontId="14" fillId="2" borderId="34" xfId="4" applyFont="1" applyFill="1" applyBorder="1"/>
    <xf numFmtId="0" fontId="31" fillId="2" borderId="34" xfId="4" applyFont="1" applyFill="1" applyBorder="1"/>
    <xf numFmtId="0" fontId="12" fillId="2" borderId="14" xfId="4" applyFont="1" applyFill="1" applyBorder="1" applyAlignment="1">
      <alignment horizontal="center" vertical="center" wrapText="1"/>
    </xf>
    <xf numFmtId="165" fontId="15" fillId="2" borderId="12" xfId="4" applyNumberFormat="1" applyFont="1" applyFill="1" applyBorder="1" applyAlignment="1">
      <alignment horizontal="left" wrapText="1"/>
    </xf>
    <xf numFmtId="165" fontId="15" fillId="2" borderId="35" xfId="4" applyNumberFormat="1" applyFont="1" applyFill="1" applyBorder="1" applyAlignment="1">
      <alignment horizontal="left" wrapText="1" indent="1"/>
    </xf>
    <xf numFmtId="0" fontId="29" fillId="2" borderId="12" xfId="4" applyFont="1" applyFill="1" applyBorder="1"/>
    <xf numFmtId="165" fontId="15" fillId="2" borderId="40" xfId="4" applyNumberFormat="1" applyFont="1" applyFill="1" applyBorder="1" applyAlignment="1">
      <alignment horizontal="left" vertical="center" wrapText="1"/>
    </xf>
    <xf numFmtId="0" fontId="14" fillId="2" borderId="0" xfId="4" applyFont="1" applyFill="1" applyBorder="1" applyAlignment="1">
      <alignment vertical="center"/>
    </xf>
    <xf numFmtId="165" fontId="27" fillId="2" borderId="0" xfId="4" applyNumberFormat="1" applyFont="1" applyFill="1" applyAlignment="1">
      <alignment horizontal="left" vertical="center" wrapText="1"/>
    </xf>
    <xf numFmtId="0" fontId="31" fillId="0" borderId="0" xfId="4" applyFont="1" applyAlignment="1">
      <alignment vertical="center"/>
    </xf>
    <xf numFmtId="165" fontId="15" fillId="2" borderId="34" xfId="4" applyNumberFormat="1" applyFont="1" applyFill="1" applyBorder="1" applyAlignment="1">
      <alignment horizontal="left" vertical="center" wrapText="1"/>
    </xf>
    <xf numFmtId="165" fontId="27" fillId="2" borderId="0" xfId="4" applyNumberFormat="1" applyFont="1" applyFill="1" applyBorder="1" applyAlignment="1">
      <alignment horizontal="left" vertical="center" wrapText="1"/>
    </xf>
    <xf numFmtId="0" fontId="14" fillId="2" borderId="34" xfId="4" applyFont="1" applyFill="1" applyBorder="1" applyAlignment="1">
      <alignment vertical="center"/>
    </xf>
    <xf numFmtId="0" fontId="31" fillId="2" borderId="34" xfId="4" applyFont="1" applyFill="1" applyBorder="1" applyAlignment="1">
      <alignment vertical="center"/>
    </xf>
    <xf numFmtId="0" fontId="24" fillId="2" borderId="0" xfId="4" applyFont="1" applyFill="1" applyAlignment="1">
      <alignment vertical="center"/>
    </xf>
    <xf numFmtId="0" fontId="14" fillId="2" borderId="37" xfId="4" applyFont="1" applyFill="1" applyBorder="1" applyAlignment="1">
      <alignment vertical="center"/>
    </xf>
    <xf numFmtId="165" fontId="15" fillId="2" borderId="41" xfId="4" applyNumberFormat="1" applyFont="1" applyFill="1" applyBorder="1" applyAlignment="1">
      <alignment horizontal="left" vertical="center" wrapText="1"/>
    </xf>
    <xf numFmtId="0" fontId="6" fillId="2" borderId="39" xfId="4" applyFont="1" applyFill="1" applyBorder="1" applyAlignment="1">
      <alignment vertical="center"/>
    </xf>
    <xf numFmtId="0" fontId="15" fillId="2" borderId="37" xfId="4" applyFont="1" applyFill="1" applyBorder="1" applyAlignment="1">
      <alignment horizontal="left" vertical="center"/>
    </xf>
    <xf numFmtId="0" fontId="23" fillId="0" borderId="37" xfId="4" applyFont="1" applyBorder="1" applyAlignment="1">
      <alignment vertical="center"/>
    </xf>
    <xf numFmtId="165" fontId="15" fillId="2" borderId="37" xfId="4" applyNumberFormat="1" applyFont="1" applyFill="1" applyBorder="1" applyAlignment="1">
      <alignment horizontal="left" vertical="center" wrapText="1"/>
    </xf>
    <xf numFmtId="165" fontId="13" fillId="2" borderId="34" xfId="4" applyNumberFormat="1" applyFont="1" applyFill="1" applyBorder="1" applyAlignment="1">
      <alignment horizontal="left" vertical="center" wrapText="1"/>
    </xf>
    <xf numFmtId="0" fontId="31" fillId="2" borderId="0" xfId="4" applyFont="1" applyFill="1" applyAlignment="1">
      <alignment vertical="center"/>
    </xf>
    <xf numFmtId="165" fontId="13" fillId="2" borderId="12" xfId="4" applyNumberFormat="1" applyFont="1" applyFill="1" applyBorder="1" applyAlignment="1">
      <alignment horizontal="left" vertical="center" wrapText="1"/>
    </xf>
    <xf numFmtId="0" fontId="35" fillId="2" borderId="31" xfId="4" applyFont="1" applyFill="1" applyBorder="1" applyAlignment="1">
      <alignment horizontal="left" vertical="center"/>
    </xf>
    <xf numFmtId="165" fontId="15" fillId="2" borderId="32" xfId="4" applyNumberFormat="1" applyFont="1" applyFill="1" applyBorder="1" applyAlignment="1">
      <alignment horizontal="left" wrapText="1"/>
    </xf>
    <xf numFmtId="165" fontId="15" fillId="2" borderId="33" xfId="4" applyNumberFormat="1" applyFont="1" applyFill="1" applyBorder="1" applyAlignment="1">
      <alignment horizontal="left" wrapText="1"/>
    </xf>
    <xf numFmtId="0" fontId="33" fillId="2" borderId="31" xfId="4" applyFont="1" applyFill="1" applyBorder="1"/>
    <xf numFmtId="165" fontId="15" fillId="2" borderId="38" xfId="4" applyNumberFormat="1" applyFont="1" applyFill="1" applyBorder="1" applyAlignment="1">
      <alignment horizontal="left" vertical="center" wrapText="1"/>
    </xf>
    <xf numFmtId="165" fontId="15" fillId="2" borderId="39" xfId="4" applyNumberFormat="1" applyFont="1" applyFill="1" applyBorder="1" applyAlignment="1">
      <alignment horizontal="left" vertical="center" wrapText="1"/>
    </xf>
    <xf numFmtId="0" fontId="31" fillId="2" borderId="37" xfId="4" applyFont="1" applyFill="1" applyBorder="1" applyAlignment="1">
      <alignment vertical="center"/>
    </xf>
    <xf numFmtId="3" fontId="38" fillId="0" borderId="0" xfId="4" applyNumberFormat="1" applyFont="1" applyBorder="1"/>
    <xf numFmtId="0" fontId="38" fillId="0" borderId="0" xfId="4" applyFont="1" applyBorder="1"/>
    <xf numFmtId="0" fontId="11" fillId="2" borderId="14" xfId="4" applyFont="1" applyFill="1" applyBorder="1" applyAlignment="1">
      <alignment horizontal="center" vertical="center" wrapText="1"/>
    </xf>
    <xf numFmtId="0" fontId="18" fillId="2" borderId="37" xfId="4" applyFont="1" applyFill="1" applyBorder="1" applyAlignment="1">
      <alignment vertical="center"/>
    </xf>
    <xf numFmtId="0" fontId="6" fillId="0" borderId="37" xfId="4" applyFont="1" applyBorder="1" applyAlignment="1">
      <alignment vertical="center"/>
    </xf>
    <xf numFmtId="165" fontId="35" fillId="2" borderId="42" xfId="4" applyNumberFormat="1" applyFont="1" applyFill="1" applyBorder="1" applyAlignment="1">
      <alignment horizontal="left" wrapText="1" indent="1"/>
    </xf>
    <xf numFmtId="0" fontId="33" fillId="2" borderId="33" xfId="4" applyFont="1" applyFill="1" applyBorder="1"/>
    <xf numFmtId="0" fontId="6" fillId="0" borderId="31" xfId="4" applyFont="1" applyBorder="1"/>
    <xf numFmtId="0" fontId="33" fillId="0" borderId="0" xfId="4" applyFont="1" applyAlignment="1">
      <alignment vertical="center"/>
    </xf>
    <xf numFmtId="168" fontId="31" fillId="0" borderId="0" xfId="20" applyNumberFormat="1" applyFont="1" applyAlignment="1">
      <alignment vertical="center"/>
    </xf>
    <xf numFmtId="165" fontId="15" fillId="2" borderId="31" xfId="4" applyNumberFormat="1" applyFont="1" applyFill="1" applyBorder="1" applyAlignment="1">
      <alignment horizontal="left" wrapText="1" indent="1"/>
    </xf>
    <xf numFmtId="0" fontId="52" fillId="2" borderId="31" xfId="4" applyFont="1" applyFill="1" applyBorder="1" applyAlignment="1">
      <alignment vertical="center"/>
    </xf>
    <xf numFmtId="165" fontId="52" fillId="2" borderId="42" xfId="4" applyNumberFormat="1" applyFont="1" applyFill="1" applyBorder="1" applyAlignment="1">
      <alignment horizontal="left" wrapText="1" indent="1"/>
    </xf>
    <xf numFmtId="165" fontId="51" fillId="2" borderId="33" xfId="4" applyNumberFormat="1" applyFont="1" applyFill="1" applyBorder="1" applyAlignment="1">
      <alignment horizontal="left" wrapText="1" indent="1"/>
    </xf>
    <xf numFmtId="0" fontId="52" fillId="2" borderId="31" xfId="4" applyFont="1" applyFill="1" applyBorder="1" applyAlignment="1">
      <alignment horizontal="left" vertical="center"/>
    </xf>
    <xf numFmtId="165" fontId="51" fillId="2" borderId="31" xfId="4" applyNumberFormat="1" applyFont="1" applyFill="1" applyBorder="1" applyAlignment="1">
      <alignment horizontal="left" wrapText="1" indent="1"/>
    </xf>
    <xf numFmtId="165" fontId="51" fillId="2" borderId="0" xfId="4" applyNumberFormat="1" applyFont="1" applyFill="1" applyAlignment="1">
      <alignment horizontal="left" wrapText="1" indent="1"/>
    </xf>
    <xf numFmtId="0" fontId="53" fillId="0" borderId="0" xfId="4" applyFont="1"/>
    <xf numFmtId="0" fontId="52" fillId="0" borderId="0" xfId="4" applyFont="1"/>
    <xf numFmtId="0" fontId="6" fillId="0" borderId="0" xfId="4" applyFont="1" applyBorder="1" applyAlignment="1">
      <alignment vertical="center"/>
    </xf>
    <xf numFmtId="165" fontId="13" fillId="2" borderId="0" xfId="4" applyNumberFormat="1" applyFont="1" applyFill="1" applyBorder="1" applyAlignment="1">
      <alignment horizontal="left" vertical="center" wrapText="1"/>
    </xf>
    <xf numFmtId="0" fontId="18" fillId="2" borderId="0" xfId="4" applyFont="1" applyFill="1" applyBorder="1" applyAlignment="1">
      <alignment vertical="center"/>
    </xf>
    <xf numFmtId="165" fontId="15" fillId="2" borderId="0" xfId="4" applyNumberFormat="1" applyFont="1" applyFill="1" applyBorder="1" applyAlignment="1">
      <alignment horizontal="left" vertical="center" wrapText="1"/>
    </xf>
    <xf numFmtId="0" fontId="24" fillId="0" borderId="0" xfId="4" applyFont="1" applyAlignment="1">
      <alignment vertical="center"/>
    </xf>
    <xf numFmtId="165" fontId="15" fillId="2" borderId="32" xfId="4" applyNumberFormat="1" applyFont="1" applyFill="1" applyBorder="1" applyAlignment="1">
      <alignment horizontal="left" vertical="center" wrapText="1" indent="1"/>
    </xf>
    <xf numFmtId="165" fontId="15" fillId="2" borderId="42" xfId="4" applyNumberFormat="1" applyFont="1" applyFill="1" applyBorder="1" applyAlignment="1">
      <alignment horizontal="left" wrapText="1" indent="1"/>
    </xf>
    <xf numFmtId="0" fontId="31" fillId="2" borderId="0" xfId="4" applyFont="1" applyFill="1" applyBorder="1" applyAlignment="1">
      <alignment vertical="center"/>
    </xf>
    <xf numFmtId="0" fontId="9" fillId="2" borderId="12" xfId="0" applyFont="1" applyFill="1" applyBorder="1" applyAlignment="1">
      <alignment vertical="top"/>
    </xf>
    <xf numFmtId="0" fontId="9" fillId="2" borderId="12" xfId="0" applyFont="1" applyFill="1" applyBorder="1"/>
    <xf numFmtId="0" fontId="6" fillId="2" borderId="14" xfId="0" applyFont="1" applyFill="1" applyBorder="1"/>
    <xf numFmtId="0" fontId="14" fillId="2" borderId="0" xfId="0" applyFont="1" applyFill="1" applyBorder="1" applyAlignment="1"/>
    <xf numFmtId="0" fontId="6" fillId="2" borderId="0" xfId="0" applyFont="1" applyFill="1" applyBorder="1" applyAlignment="1">
      <alignment vertical="center"/>
    </xf>
    <xf numFmtId="0" fontId="18" fillId="2" borderId="0" xfId="0" applyFont="1" applyFill="1" applyBorder="1" applyAlignment="1">
      <alignment vertical="center"/>
    </xf>
    <xf numFmtId="0" fontId="16" fillId="2" borderId="14" xfId="0" applyFont="1" applyFill="1" applyBorder="1" applyAlignment="1">
      <alignment vertical="center"/>
    </xf>
    <xf numFmtId="0" fontId="6" fillId="2" borderId="8" xfId="0" applyFont="1" applyFill="1" applyBorder="1" applyAlignment="1">
      <alignment vertical="center" wrapText="1"/>
    </xf>
    <xf numFmtId="0" fontId="6" fillId="2" borderId="0" xfId="0" applyFont="1" applyFill="1" applyBorder="1" applyAlignment="1">
      <alignment horizontal="left" vertical="center"/>
    </xf>
    <xf numFmtId="0" fontId="6" fillId="0" borderId="0" xfId="0" applyFont="1" applyAlignment="1">
      <alignment vertical="center"/>
    </xf>
    <xf numFmtId="0" fontId="6" fillId="2" borderId="8" xfId="0" applyFont="1" applyFill="1" applyBorder="1" applyAlignment="1">
      <alignment vertical="center"/>
    </xf>
    <xf numFmtId="0" fontId="11" fillId="2" borderId="2" xfId="0" applyFont="1" applyFill="1" applyBorder="1" applyAlignment="1">
      <alignment vertical="center" wrapText="1"/>
    </xf>
    <xf numFmtId="0" fontId="11" fillId="2" borderId="5" xfId="0" applyFont="1" applyFill="1" applyBorder="1" applyAlignment="1">
      <alignment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6" fillId="2" borderId="8" xfId="0" applyFont="1" applyFill="1" applyBorder="1" applyAlignment="1">
      <alignment horizontal="right" vertical="center"/>
    </xf>
    <xf numFmtId="0" fontId="6" fillId="0" borderId="12" xfId="0" applyFont="1" applyBorder="1"/>
    <xf numFmtId="0" fontId="6" fillId="2" borderId="8" xfId="0" applyFont="1" applyFill="1" applyBorder="1"/>
    <xf numFmtId="0" fontId="6" fillId="2" borderId="0" xfId="0" applyFont="1" applyFill="1" applyBorder="1" applyAlignment="1">
      <alignment horizontal="right" vertical="center"/>
    </xf>
    <xf numFmtId="0" fontId="11" fillId="2" borderId="7" xfId="0" applyFont="1" applyFill="1" applyBorder="1" applyAlignment="1">
      <alignment horizontal="center" vertical="center" wrapText="1"/>
    </xf>
    <xf numFmtId="168" fontId="54" fillId="0" borderId="0" xfId="20" applyNumberFormat="1" applyFont="1"/>
    <xf numFmtId="0" fontId="4" fillId="8" borderId="0" xfId="0" applyFont="1" applyFill="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6" fillId="2" borderId="8" xfId="1" applyFont="1" applyFill="1" applyBorder="1" applyAlignment="1">
      <alignment vertical="center"/>
    </xf>
    <xf numFmtId="0" fontId="6" fillId="2" borderId="0" xfId="2" applyFont="1" applyFill="1" applyBorder="1" applyAlignment="1">
      <alignment vertical="center"/>
    </xf>
    <xf numFmtId="0" fontId="6" fillId="0" borderId="0" xfId="1" applyFont="1" applyAlignment="1">
      <alignment vertical="center"/>
    </xf>
    <xf numFmtId="0" fontId="6" fillId="8" borderId="8" xfId="14" applyFont="1" applyFill="1" applyBorder="1" applyAlignment="1">
      <alignment vertical="center"/>
    </xf>
    <xf numFmtId="0" fontId="6" fillId="8" borderId="8" xfId="1" applyFont="1" applyFill="1" applyBorder="1" applyAlignment="1">
      <alignment vertical="center"/>
    </xf>
    <xf numFmtId="0" fontId="6" fillId="2" borderId="8" xfId="0" applyFont="1" applyFill="1" applyBorder="1" applyAlignment="1">
      <alignment horizontal="left" vertical="center"/>
    </xf>
    <xf numFmtId="0" fontId="1" fillId="0" borderId="0" xfId="18" applyFont="1"/>
    <xf numFmtId="0" fontId="17" fillId="2" borderId="14" xfId="0" applyFont="1" applyFill="1" applyBorder="1" applyAlignment="1">
      <alignment vertical="top" wrapText="1"/>
    </xf>
    <xf numFmtId="0" fontId="11" fillId="2" borderId="8" xfId="0" applyFont="1" applyFill="1" applyBorder="1" applyAlignment="1">
      <alignment vertical="center" wrapText="1"/>
    </xf>
    <xf numFmtId="0" fontId="11" fillId="2" borderId="14" xfId="0" applyFont="1" applyFill="1" applyBorder="1" applyAlignment="1">
      <alignment vertical="center" wrapText="1"/>
    </xf>
    <xf numFmtId="0" fontId="11" fillId="2" borderId="5" xfId="0" applyFont="1" applyFill="1" applyBorder="1" applyAlignment="1">
      <alignment horizontal="center" vertical="center" wrapText="1"/>
    </xf>
    <xf numFmtId="0" fontId="11" fillId="8" borderId="2" xfId="17" applyFont="1" applyFill="1" applyBorder="1" applyAlignment="1">
      <alignment vertical="center" wrapText="1"/>
    </xf>
    <xf numFmtId="0" fontId="11" fillId="2" borderId="2" xfId="1" applyFont="1" applyFill="1" applyBorder="1" applyAlignment="1">
      <alignment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8" borderId="5" xfId="17" applyFont="1" applyFill="1" applyBorder="1" applyAlignment="1">
      <alignment vertical="center" wrapText="1"/>
    </xf>
    <xf numFmtId="0" fontId="11" fillId="8" borderId="10" xfId="17" applyFont="1" applyFill="1" applyBorder="1" applyAlignment="1">
      <alignment horizontal="center" vertical="center" wrapText="1"/>
    </xf>
    <xf numFmtId="0" fontId="11" fillId="8" borderId="15" xfId="17" applyFont="1" applyFill="1" applyBorder="1" applyAlignment="1">
      <alignment horizontal="center" vertical="center" wrapText="1"/>
    </xf>
    <xf numFmtId="0" fontId="11" fillId="8" borderId="4" xfId="17" applyFont="1" applyFill="1" applyBorder="1" applyAlignment="1">
      <alignment horizontal="center" vertical="center" wrapText="1"/>
    </xf>
    <xf numFmtId="0" fontId="11" fillId="2" borderId="5" xfId="1" applyFont="1" applyFill="1" applyBorder="1" applyAlignment="1">
      <alignment vertical="center" wrapText="1"/>
    </xf>
    <xf numFmtId="0" fontId="11" fillId="2" borderId="10"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27" xfId="1" applyFont="1" applyFill="1" applyBorder="1" applyAlignment="1">
      <alignment horizontal="center" vertical="center" wrapText="1"/>
    </xf>
    <xf numFmtId="0" fontId="11" fillId="2" borderId="3" xfId="1" applyFont="1" applyFill="1" applyBorder="1" applyAlignment="1">
      <alignment vertical="center" wrapText="1"/>
    </xf>
    <xf numFmtId="0" fontId="11" fillId="2" borderId="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 xfId="1" applyFont="1" applyFill="1" applyBorder="1" applyAlignment="1">
      <alignment horizontal="center" vertical="center" wrapText="1"/>
    </xf>
    <xf numFmtId="1" fontId="11" fillId="2" borderId="1" xfId="6" applyNumberFormat="1" applyFont="1" applyFill="1" applyBorder="1" applyAlignment="1">
      <alignment vertical="center"/>
    </xf>
    <xf numFmtId="1" fontId="11" fillId="2" borderId="2" xfId="6" applyNumberFormat="1" applyFont="1" applyFill="1" applyBorder="1" applyAlignment="1">
      <alignment vertical="center"/>
    </xf>
    <xf numFmtId="1" fontId="11" fillId="2" borderId="12" xfId="6" applyNumberFormat="1" applyFont="1" applyFill="1" applyBorder="1" applyAlignment="1">
      <alignment vertical="center"/>
    </xf>
    <xf numFmtId="1" fontId="11" fillId="2" borderId="4" xfId="6" applyNumberFormat="1" applyFont="1" applyFill="1" applyBorder="1" applyAlignment="1">
      <alignment horizontal="center" vertical="center"/>
    </xf>
    <xf numFmtId="1" fontId="11" fillId="2" borderId="5" xfId="6" applyNumberFormat="1" applyFont="1" applyFill="1" applyBorder="1" applyAlignment="1">
      <alignment horizontal="center" vertical="center"/>
    </xf>
    <xf numFmtId="1" fontId="11" fillId="2" borderId="8" xfId="6" applyNumberFormat="1" applyFont="1" applyFill="1" applyBorder="1" applyAlignment="1">
      <alignment horizontal="center" vertical="center"/>
    </xf>
    <xf numFmtId="1" fontId="11" fillId="8" borderId="1" xfId="6" applyNumberFormat="1" applyFont="1" applyFill="1" applyBorder="1" applyAlignment="1">
      <alignment vertical="center"/>
    </xf>
    <xf numFmtId="1" fontId="11" fillId="8" borderId="12" xfId="6" applyNumberFormat="1" applyFont="1" applyFill="1" applyBorder="1" applyAlignment="1">
      <alignment horizontal="center" vertical="center"/>
    </xf>
    <xf numFmtId="1" fontId="11" fillId="8" borderId="2" xfId="6" applyNumberFormat="1" applyFont="1" applyFill="1" applyBorder="1" applyAlignment="1">
      <alignment vertical="center"/>
    </xf>
    <xf numFmtId="1" fontId="11" fillId="8" borderId="12" xfId="6" applyNumberFormat="1" applyFont="1" applyFill="1" applyBorder="1" applyAlignment="1">
      <alignment vertical="center"/>
    </xf>
    <xf numFmtId="1" fontId="11" fillId="8" borderId="4" xfId="6" applyNumberFormat="1" applyFont="1" applyFill="1" applyBorder="1" applyAlignment="1">
      <alignment horizontal="center" vertical="center"/>
    </xf>
    <xf numFmtId="1" fontId="11" fillId="8" borderId="5" xfId="6" applyNumberFormat="1" applyFont="1" applyFill="1" applyBorder="1" applyAlignment="1">
      <alignment horizontal="center" vertical="center"/>
    </xf>
    <xf numFmtId="1" fontId="11" fillId="8" borderId="8" xfId="6" applyNumberFormat="1" applyFont="1" applyFill="1" applyBorder="1" applyAlignment="1">
      <alignment horizontal="center" vertical="center"/>
    </xf>
    <xf numFmtId="0" fontId="6" fillId="0" borderId="14" xfId="0" applyFont="1" applyBorder="1"/>
    <xf numFmtId="0" fontId="6" fillId="2" borderId="12" xfId="0" applyFont="1" applyFill="1" applyBorder="1" applyAlignment="1"/>
    <xf numFmtId="0" fontId="11" fillId="2" borderId="14" xfId="0" applyFont="1" applyFill="1" applyBorder="1" applyAlignment="1">
      <alignment horizontal="center" vertical="center" wrapText="1"/>
    </xf>
    <xf numFmtId="0" fontId="18" fillId="2" borderId="0" xfId="0" applyFont="1" applyFill="1" applyBorder="1" applyAlignment="1"/>
    <xf numFmtId="0" fontId="6" fillId="2" borderId="8" xfId="1" applyFont="1" applyFill="1" applyBorder="1" applyAlignment="1">
      <alignment vertical="center" wrapText="1"/>
    </xf>
    <xf numFmtId="0" fontId="6" fillId="2" borderId="0" xfId="1" applyFont="1" applyFill="1" applyBorder="1" applyAlignment="1">
      <alignment vertical="center"/>
    </xf>
    <xf numFmtId="0" fontId="11" fillId="2" borderId="12" xfId="1" applyFont="1" applyFill="1" applyBorder="1" applyAlignment="1">
      <alignment vertical="center" wrapText="1"/>
    </xf>
    <xf numFmtId="0" fontId="11" fillId="2" borderId="8" xfId="1" applyFont="1" applyFill="1" applyBorder="1" applyAlignment="1">
      <alignment vertical="center" wrapText="1"/>
    </xf>
    <xf numFmtId="0" fontId="14" fillId="2" borderId="0" xfId="1" applyFont="1" applyFill="1" applyBorder="1" applyAlignment="1"/>
    <xf numFmtId="0" fontId="6" fillId="2" borderId="0" xfId="1" applyFont="1" applyFill="1" applyBorder="1" applyAlignment="1"/>
    <xf numFmtId="0" fontId="18" fillId="2" borderId="0" xfId="1" applyFont="1" applyFill="1" applyBorder="1" applyAlignment="1">
      <alignment vertical="center"/>
    </xf>
    <xf numFmtId="0" fontId="16" fillId="2" borderId="14" xfId="1" applyFont="1" applyFill="1" applyBorder="1" applyAlignment="1">
      <alignment vertical="center"/>
    </xf>
    <xf numFmtId="0" fontId="6" fillId="2" borderId="14" xfId="1" applyFont="1" applyFill="1" applyBorder="1"/>
    <xf numFmtId="0" fontId="6" fillId="2" borderId="0" xfId="1" applyFont="1" applyFill="1" applyBorder="1" applyAlignment="1">
      <alignment horizontal="right" vertical="center"/>
    </xf>
    <xf numFmtId="0" fontId="9" fillId="8" borderId="12" xfId="0" applyFont="1" applyFill="1" applyBorder="1" applyAlignment="1">
      <alignment vertical="top"/>
    </xf>
    <xf numFmtId="0" fontId="9" fillId="8" borderId="12" xfId="0" applyFont="1" applyFill="1" applyBorder="1"/>
    <xf numFmtId="0" fontId="6" fillId="8" borderId="8" xfId="17" applyFont="1" applyFill="1" applyBorder="1" applyAlignment="1">
      <alignment vertical="center" wrapText="1"/>
    </xf>
    <xf numFmtId="0" fontId="6" fillId="8" borderId="0" xfId="17" applyFont="1" applyFill="1" applyBorder="1" applyAlignment="1">
      <alignment vertical="center"/>
    </xf>
    <xf numFmtId="0" fontId="11" fillId="8" borderId="12" xfId="17" applyFont="1" applyFill="1" applyBorder="1" applyAlignment="1">
      <alignment vertical="center" wrapText="1"/>
    </xf>
    <xf numFmtId="0" fontId="6" fillId="8" borderId="14" xfId="17" applyFont="1" applyFill="1" applyBorder="1"/>
    <xf numFmtId="0" fontId="11" fillId="8" borderId="8" xfId="17" applyFont="1" applyFill="1" applyBorder="1" applyAlignment="1">
      <alignment vertical="center" wrapText="1"/>
    </xf>
    <xf numFmtId="0" fontId="6" fillId="8" borderId="8" xfId="17" applyFont="1" applyFill="1" applyBorder="1"/>
    <xf numFmtId="0" fontId="14" fillId="8" borderId="0" xfId="17" applyFont="1" applyFill="1" applyBorder="1"/>
    <xf numFmtId="0" fontId="15" fillId="8" borderId="0" xfId="17" applyFont="1" applyFill="1" applyBorder="1" applyAlignment="1">
      <alignment horizontal="left" vertical="center"/>
    </xf>
    <xf numFmtId="0" fontId="6" fillId="8" borderId="0" xfId="17" applyFont="1" applyFill="1" applyBorder="1"/>
    <xf numFmtId="0" fontId="18" fillId="8" borderId="0" xfId="17" applyFont="1" applyFill="1" applyBorder="1" applyAlignment="1">
      <alignment vertical="center"/>
    </xf>
    <xf numFmtId="0" fontId="16" fillId="8" borderId="14" xfId="17" applyFont="1" applyFill="1" applyBorder="1" applyAlignment="1">
      <alignment vertical="center"/>
    </xf>
    <xf numFmtId="0" fontId="6" fillId="8" borderId="8" xfId="1" applyFont="1" applyFill="1" applyBorder="1" applyAlignment="1">
      <alignment horizontal="right" vertical="center"/>
    </xf>
    <xf numFmtId="0" fontId="6" fillId="2" borderId="8" xfId="1" applyFont="1" applyFill="1" applyBorder="1"/>
    <xf numFmtId="0" fontId="6" fillId="2" borderId="8" xfId="1" applyFont="1" applyFill="1" applyBorder="1" applyAlignment="1">
      <alignment horizontal="right" vertical="center"/>
    </xf>
    <xf numFmtId="0" fontId="9" fillId="2" borderId="12" xfId="0" applyFont="1" applyFill="1" applyBorder="1" applyAlignment="1"/>
    <xf numFmtId="0" fontId="6" fillId="2" borderId="0" xfId="1" applyFont="1" applyFill="1" applyBorder="1" applyAlignment="1">
      <alignment vertical="center" wrapText="1"/>
    </xf>
    <xf numFmtId="0" fontId="11" fillId="2" borderId="14" xfId="1" applyFont="1" applyFill="1" applyBorder="1" applyAlignment="1">
      <alignment vertical="center" wrapText="1"/>
    </xf>
    <xf numFmtId="0" fontId="6" fillId="8" borderId="8" xfId="14" applyFont="1" applyFill="1" applyBorder="1" applyAlignment="1">
      <alignment horizontal="right" vertical="center"/>
    </xf>
    <xf numFmtId="0" fontId="6" fillId="2" borderId="12" xfId="1" applyFont="1" applyFill="1" applyBorder="1"/>
    <xf numFmtId="0" fontId="6" fillId="8" borderId="0" xfId="1" applyFont="1" applyFill="1" applyBorder="1" applyAlignment="1"/>
    <xf numFmtId="0" fontId="6" fillId="8" borderId="0" xfId="1" applyFont="1" applyFill="1" applyBorder="1"/>
    <xf numFmtId="0" fontId="6" fillId="8" borderId="14" xfId="1" applyFont="1" applyFill="1" applyBorder="1"/>
    <xf numFmtId="0" fontId="9" fillId="2" borderId="12" xfId="6" applyFont="1" applyFill="1" applyBorder="1"/>
    <xf numFmtId="0" fontId="29" fillId="2" borderId="12" xfId="6" quotePrefix="1" applyFont="1" applyFill="1" applyBorder="1" applyAlignment="1">
      <alignment horizontal="left" vertical="center"/>
    </xf>
    <xf numFmtId="0" fontId="11" fillId="2" borderId="12" xfId="6" quotePrefix="1" applyFont="1" applyFill="1" applyBorder="1" applyAlignment="1">
      <alignment horizontal="center" vertical="center"/>
    </xf>
    <xf numFmtId="0" fontId="11" fillId="2" borderId="8" xfId="6" quotePrefix="1" applyFont="1" applyFill="1" applyBorder="1" applyAlignment="1">
      <alignment horizontal="center" vertical="center"/>
    </xf>
    <xf numFmtId="0" fontId="15" fillId="2" borderId="0" xfId="6" applyFont="1" applyFill="1" applyBorder="1" applyAlignment="1">
      <alignment vertical="center"/>
    </xf>
    <xf numFmtId="1" fontId="15" fillId="2" borderId="0" xfId="6" applyNumberFormat="1" applyFont="1" applyFill="1" applyBorder="1" applyAlignment="1">
      <alignment horizontal="left" wrapText="1"/>
    </xf>
    <xf numFmtId="167" fontId="15" fillId="2" borderId="0" xfId="8" applyNumberFormat="1" applyFont="1" applyFill="1" applyBorder="1" applyAlignment="1">
      <alignment horizontal="right" indent="1"/>
    </xf>
    <xf numFmtId="167" fontId="15" fillId="8" borderId="0" xfId="8" applyNumberFormat="1" applyFont="1" applyFill="1" applyBorder="1" applyAlignment="1">
      <alignment horizontal="right" indent="1"/>
    </xf>
    <xf numFmtId="0" fontId="15" fillId="2" borderId="0" xfId="6" quotePrefix="1" applyFont="1" applyFill="1" applyBorder="1" applyAlignment="1">
      <alignment horizontal="left" wrapText="1"/>
    </xf>
    <xf numFmtId="167" fontId="15" fillId="2" borderId="0" xfId="8" applyNumberFormat="1" applyFont="1" applyFill="1" applyBorder="1" applyAlignment="1">
      <alignment horizontal="right" vertical="center" indent="1"/>
    </xf>
    <xf numFmtId="0" fontId="15" fillId="2" borderId="14" xfId="6" applyFont="1" applyFill="1" applyBorder="1" applyAlignment="1">
      <alignment vertical="center"/>
    </xf>
    <xf numFmtId="166" fontId="15" fillId="2" borderId="14" xfId="6" applyNumberFormat="1" applyFont="1" applyFill="1" applyBorder="1" applyAlignment="1">
      <alignment horizontal="right" indent="1"/>
    </xf>
    <xf numFmtId="0" fontId="21" fillId="2" borderId="0" xfId="6" applyFont="1" applyFill="1" applyBorder="1" applyAlignment="1">
      <alignment horizontal="left" vertical="center"/>
    </xf>
    <xf numFmtId="0" fontId="15" fillId="8" borderId="0" xfId="6" applyFont="1" applyFill="1" applyBorder="1" applyAlignment="1">
      <alignment vertical="center"/>
    </xf>
    <xf numFmtId="3" fontId="15" fillId="8" borderId="0" xfId="6" applyNumberFormat="1" applyFont="1" applyFill="1" applyBorder="1" applyAlignment="1">
      <alignment horizontal="left" wrapText="1"/>
    </xf>
    <xf numFmtId="1" fontId="15" fillId="8" borderId="0" xfId="6" applyNumberFormat="1" applyFont="1" applyFill="1" applyBorder="1" applyAlignment="1">
      <alignment horizontal="left" wrapText="1"/>
    </xf>
    <xf numFmtId="0" fontId="15" fillId="8" borderId="0" xfId="6" applyFont="1" applyFill="1" applyBorder="1" applyAlignment="1">
      <alignment horizontal="left" wrapText="1"/>
    </xf>
    <xf numFmtId="0" fontId="15" fillId="2" borderId="8" xfId="6" applyFont="1" applyFill="1" applyBorder="1" applyAlignment="1">
      <alignment vertical="center"/>
    </xf>
    <xf numFmtId="0" fontId="15" fillId="2" borderId="8" xfId="6" quotePrefix="1" applyFont="1" applyFill="1" applyBorder="1" applyAlignment="1">
      <alignment horizontal="left" wrapText="1"/>
    </xf>
    <xf numFmtId="167" fontId="15" fillId="2" borderId="8" xfId="8" applyNumberFormat="1" applyFont="1" applyFill="1" applyBorder="1" applyAlignment="1">
      <alignment horizontal="right" vertical="center" indent="1"/>
    </xf>
    <xf numFmtId="0" fontId="6" fillId="2" borderId="8" xfId="6" applyFont="1" applyFill="1" applyBorder="1" applyAlignment="1">
      <alignment vertical="center"/>
    </xf>
    <xf numFmtId="0" fontId="6" fillId="2" borderId="8" xfId="17" applyFont="1" applyFill="1" applyBorder="1" applyAlignment="1">
      <alignment horizontal="left" vertical="center"/>
    </xf>
    <xf numFmtId="0" fontId="6" fillId="2" borderId="8" xfId="17" applyFont="1" applyFill="1" applyBorder="1" applyAlignment="1">
      <alignment horizontal="right" vertical="center"/>
    </xf>
    <xf numFmtId="0" fontId="6" fillId="2" borderId="8" xfId="6" applyFont="1" applyFill="1" applyBorder="1" applyAlignment="1">
      <alignment horizontal="left" vertical="center"/>
    </xf>
    <xf numFmtId="0" fontId="6" fillId="2" borderId="0" xfId="6" applyFont="1" applyFill="1" applyAlignment="1">
      <alignment horizontal="left" vertical="center"/>
    </xf>
    <xf numFmtId="0" fontId="55" fillId="0" borderId="0" xfId="18" applyFont="1" applyAlignment="1">
      <alignment vertical="center"/>
    </xf>
    <xf numFmtId="0" fontId="9" fillId="2" borderId="14" xfId="6" applyFont="1" applyFill="1" applyBorder="1" applyAlignment="1">
      <alignment horizontal="left" vertical="center"/>
    </xf>
    <xf numFmtId="0" fontId="6" fillId="2" borderId="8" xfId="6" applyFont="1" applyFill="1" applyBorder="1" applyAlignment="1">
      <alignment horizontal="center" vertical="center"/>
    </xf>
    <xf numFmtId="0" fontId="6" fillId="2" borderId="14" xfId="6" quotePrefix="1" applyFont="1" applyFill="1" applyBorder="1" applyAlignment="1">
      <alignment horizontal="center" vertical="center"/>
    </xf>
    <xf numFmtId="0" fontId="6" fillId="2" borderId="0" xfId="6" applyFont="1" applyFill="1" applyBorder="1" applyAlignment="1">
      <alignment vertical="center"/>
    </xf>
    <xf numFmtId="166" fontId="6" fillId="2" borderId="8" xfId="6" applyNumberFormat="1" applyFont="1" applyFill="1" applyBorder="1" applyAlignment="1">
      <alignment horizontal="right" indent="1"/>
    </xf>
    <xf numFmtId="0" fontId="23" fillId="0" borderId="4" xfId="4" applyFont="1" applyBorder="1"/>
    <xf numFmtId="165" fontId="35" fillId="2" borderId="43" xfId="4" applyNumberFormat="1" applyFont="1" applyFill="1" applyBorder="1" applyAlignment="1">
      <alignment horizontal="left" wrapText="1" indent="1"/>
    </xf>
    <xf numFmtId="165" fontId="25" fillId="2" borderId="0" xfId="4" applyNumberFormat="1" applyFont="1" applyFill="1" applyAlignment="1">
      <alignment horizontal="left" vertical="center" wrapText="1"/>
    </xf>
    <xf numFmtId="165" fontId="10" fillId="0" borderId="0" xfId="4" applyNumberFormat="1" applyFont="1" applyAlignment="1">
      <alignment vertical="center"/>
    </xf>
    <xf numFmtId="0" fontId="16" fillId="2" borderId="7" xfId="4" applyFont="1" applyFill="1" applyBorder="1" applyAlignment="1">
      <alignment horizontal="left"/>
    </xf>
    <xf numFmtId="165" fontId="15" fillId="8" borderId="9" xfId="14" applyNumberFormat="1" applyFont="1" applyFill="1" applyBorder="1" applyAlignment="1">
      <alignment horizontal="left" vertical="center" wrapText="1"/>
    </xf>
    <xf numFmtId="0" fontId="9" fillId="8" borderId="0" xfId="0" applyFont="1" applyFill="1"/>
    <xf numFmtId="0" fontId="29" fillId="8" borderId="12" xfId="6" quotePrefix="1" applyFont="1" applyFill="1" applyBorder="1" applyAlignment="1">
      <alignment vertical="top"/>
    </xf>
    <xf numFmtId="0" fontId="29" fillId="8" borderId="12" xfId="0" applyFont="1" applyFill="1" applyBorder="1" applyAlignment="1">
      <alignment vertical="top" wrapText="1"/>
    </xf>
    <xf numFmtId="0" fontId="15" fillId="2" borderId="0" xfId="4" applyFont="1" applyFill="1" applyBorder="1" applyAlignment="1">
      <alignment horizontal="left" wrapText="1" indent="4"/>
    </xf>
    <xf numFmtId="165" fontId="35" fillId="2" borderId="33" xfId="4" applyNumberFormat="1" applyFont="1" applyFill="1" applyBorder="1" applyAlignment="1">
      <alignment horizontal="left" wrapText="1" indent="1"/>
    </xf>
    <xf numFmtId="0" fontId="6" fillId="0" borderId="0" xfId="17" applyFont="1" applyAlignment="1">
      <alignment horizontal="left" indent="1"/>
    </xf>
    <xf numFmtId="0" fontId="6" fillId="2" borderId="0" xfId="17" applyFont="1" applyFill="1"/>
    <xf numFmtId="0" fontId="6" fillId="0" borderId="0" xfId="17" applyFont="1"/>
    <xf numFmtId="165" fontId="15" fillId="2" borderId="10" xfId="17" applyNumberFormat="1" applyFont="1" applyFill="1" applyBorder="1" applyAlignment="1">
      <alignment vertical="center" wrapText="1"/>
    </xf>
    <xf numFmtId="165" fontId="15" fillId="2" borderId="7" xfId="17" applyNumberFormat="1" applyFont="1" applyFill="1" applyBorder="1" applyAlignment="1">
      <alignment vertical="center" wrapText="1"/>
    </xf>
    <xf numFmtId="0" fontId="6" fillId="0" borderId="0" xfId="17" applyFont="1" applyAlignment="1">
      <alignment vertical="center"/>
    </xf>
    <xf numFmtId="0" fontId="6" fillId="2" borderId="0" xfId="17" applyFont="1" applyFill="1" applyBorder="1"/>
    <xf numFmtId="0" fontId="6" fillId="2" borderId="12" xfId="17" applyFont="1" applyFill="1" applyBorder="1"/>
    <xf numFmtId="0" fontId="6" fillId="2" borderId="8" xfId="17" applyFont="1" applyFill="1" applyBorder="1"/>
    <xf numFmtId="0" fontId="14" fillId="2" borderId="0" xfId="17" applyFont="1" applyFill="1" applyBorder="1"/>
    <xf numFmtId="0" fontId="15" fillId="2" borderId="0" xfId="17" applyFont="1" applyFill="1" applyBorder="1" applyAlignment="1">
      <alignment horizontal="left" vertical="center"/>
    </xf>
    <xf numFmtId="0" fontId="6" fillId="0" borderId="0" xfId="17" applyFont="1" applyBorder="1"/>
    <xf numFmtId="0" fontId="6" fillId="2" borderId="0" xfId="17" applyFont="1" applyFill="1" applyBorder="1" applyAlignment="1">
      <alignment vertical="center"/>
    </xf>
    <xf numFmtId="0" fontId="16" fillId="2" borderId="14" xfId="17" applyFont="1" applyFill="1" applyBorder="1" applyAlignment="1">
      <alignment vertical="center"/>
    </xf>
    <xf numFmtId="0" fontId="6" fillId="2" borderId="14" xfId="17" applyFont="1" applyFill="1" applyBorder="1"/>
    <xf numFmtId="0" fontId="11" fillId="2" borderId="13" xfId="17" applyFont="1" applyFill="1" applyBorder="1" applyAlignment="1">
      <alignment horizontal="center" vertical="center" wrapText="1"/>
    </xf>
    <xf numFmtId="0" fontId="11" fillId="2" borderId="11" xfId="17" applyFont="1" applyFill="1" applyBorder="1" applyAlignment="1">
      <alignment horizontal="center" vertical="center" wrapText="1"/>
    </xf>
    <xf numFmtId="0" fontId="6" fillId="0" borderId="12" xfId="17" applyFont="1" applyBorder="1"/>
    <xf numFmtId="0" fontId="6" fillId="0" borderId="8" xfId="17" applyFont="1" applyBorder="1" applyAlignment="1">
      <alignment vertical="center"/>
    </xf>
    <xf numFmtId="0" fontId="15" fillId="2" borderId="13" xfId="4" applyFont="1" applyFill="1" applyBorder="1" applyAlignment="1">
      <alignment horizontal="center" vertical="center"/>
    </xf>
    <xf numFmtId="0" fontId="35" fillId="2" borderId="0" xfId="4" applyFont="1" applyFill="1" applyBorder="1" applyAlignment="1">
      <alignment horizontal="center" wrapText="1"/>
    </xf>
    <xf numFmtId="169" fontId="15" fillId="2" borderId="0" xfId="17" applyNumberFormat="1" applyFont="1" applyFill="1" applyBorder="1" applyAlignment="1">
      <alignment vertical="center" wrapText="1"/>
    </xf>
    <xf numFmtId="169" fontId="15" fillId="2" borderId="12" xfId="17" applyNumberFormat="1" applyFont="1" applyFill="1" applyBorder="1" applyAlignment="1">
      <alignment vertical="center" wrapText="1"/>
    </xf>
    <xf numFmtId="0" fontId="15" fillId="2" borderId="15" xfId="4" applyFont="1" applyFill="1" applyBorder="1" applyAlignment="1">
      <alignment horizontal="center" vertical="center"/>
    </xf>
    <xf numFmtId="0" fontId="15" fillId="2" borderId="14" xfId="4" applyFont="1" applyFill="1" applyBorder="1" applyAlignment="1">
      <alignment horizontal="center" vertical="top" wrapText="1"/>
    </xf>
    <xf numFmtId="0" fontId="16" fillId="2" borderId="0" xfId="17" applyFont="1" applyFill="1" applyBorder="1" applyAlignment="1">
      <alignment vertical="center"/>
    </xf>
    <xf numFmtId="0" fontId="16" fillId="2" borderId="0" xfId="17" applyFont="1" applyFill="1" applyBorder="1" applyAlignment="1">
      <alignment horizontal="left" vertical="center"/>
    </xf>
    <xf numFmtId="0" fontId="16" fillId="2" borderId="0" xfId="17" applyFont="1" applyFill="1" applyBorder="1" applyAlignment="1">
      <alignment horizontal="right"/>
    </xf>
    <xf numFmtId="0" fontId="15" fillId="8" borderId="0" xfId="14" applyFont="1" applyFill="1" applyBorder="1" applyAlignment="1">
      <alignment horizontal="left"/>
    </xf>
    <xf numFmtId="0" fontId="15" fillId="2" borderId="31" xfId="4" applyFont="1" applyFill="1" applyBorder="1" applyAlignment="1">
      <alignment horizontal="left" vertical="center" indent="2"/>
    </xf>
    <xf numFmtId="0" fontId="15" fillId="2" borderId="42" xfId="4" applyFont="1" applyFill="1" applyBorder="1" applyAlignment="1">
      <alignment horizontal="left" indent="2"/>
    </xf>
    <xf numFmtId="0" fontId="15" fillId="2" borderId="9" xfId="4" applyFont="1" applyFill="1" applyBorder="1" applyAlignment="1">
      <alignment horizontal="left" vertical="center"/>
    </xf>
    <xf numFmtId="0" fontId="15" fillId="2" borderId="44" xfId="4" applyFont="1" applyFill="1" applyBorder="1" applyAlignment="1">
      <alignment horizontal="left" vertical="center" indent="4"/>
    </xf>
    <xf numFmtId="169" fontId="15" fillId="2" borderId="44" xfId="17" applyNumberFormat="1" applyFont="1" applyFill="1" applyBorder="1" applyAlignment="1">
      <alignment vertical="center" wrapText="1"/>
    </xf>
    <xf numFmtId="165" fontId="15" fillId="2" borderId="45" xfId="4" applyNumberFormat="1" applyFont="1" applyFill="1" applyBorder="1" applyAlignment="1">
      <alignment horizontal="left" vertical="center" wrapText="1"/>
    </xf>
    <xf numFmtId="165" fontId="15" fillId="2" borderId="46" xfId="4" applyNumberFormat="1" applyFont="1" applyFill="1" applyBorder="1" applyAlignment="1">
      <alignment horizontal="left" vertical="center" wrapText="1"/>
    </xf>
    <xf numFmtId="0" fontId="6" fillId="0" borderId="0" xfId="17" applyFont="1" applyAlignment="1">
      <alignment vertical="top"/>
    </xf>
    <xf numFmtId="169" fontId="15" fillId="2" borderId="8" xfId="17" applyNumberFormat="1" applyFont="1" applyFill="1" applyBorder="1" applyAlignment="1">
      <alignment vertical="top" wrapText="1"/>
    </xf>
    <xf numFmtId="165" fontId="15" fillId="2" borderId="4" xfId="1" applyNumberFormat="1" applyFont="1" applyFill="1" applyBorder="1" applyAlignment="1">
      <alignment vertical="center" wrapText="1"/>
    </xf>
    <xf numFmtId="0" fontId="17" fillId="2" borderId="14" xfId="17" quotePrefix="1" applyFont="1" applyFill="1" applyBorder="1" applyAlignment="1">
      <alignment vertical="top" wrapText="1"/>
    </xf>
    <xf numFmtId="165" fontId="15" fillId="2" borderId="10" xfId="4" applyNumberFormat="1" applyFont="1" applyFill="1" applyBorder="1" applyAlignment="1">
      <alignment horizontal="right" vertical="center" wrapText="1" indent="1"/>
    </xf>
    <xf numFmtId="165" fontId="15" fillId="2" borderId="7" xfId="4" applyNumberFormat="1" applyFont="1" applyFill="1" applyBorder="1" applyAlignment="1">
      <alignment horizontal="right" vertical="center" wrapText="1" indent="1"/>
    </xf>
    <xf numFmtId="0" fontId="15" fillId="2" borderId="0" xfId="4" applyFont="1" applyFill="1" applyAlignment="1">
      <alignment horizontal="left" vertical="center" wrapText="1" indent="4"/>
    </xf>
    <xf numFmtId="0" fontId="15" fillId="2" borderId="0" xfId="4" applyFont="1" applyFill="1" applyAlignment="1">
      <alignment horizontal="left" vertical="top" wrapText="1" indent="4"/>
    </xf>
    <xf numFmtId="0" fontId="15" fillId="2" borderId="0" xfId="4" applyFont="1" applyFill="1" applyAlignment="1">
      <alignment horizontal="left" vertical="top" indent="4"/>
    </xf>
    <xf numFmtId="0" fontId="15" fillId="2" borderId="14" xfId="4" applyFont="1" applyFill="1" applyBorder="1" applyAlignment="1">
      <alignment horizontal="center" vertical="center" wrapText="1"/>
    </xf>
    <xf numFmtId="0" fontId="15" fillId="2" borderId="8" xfId="4" applyFont="1" applyFill="1" applyBorder="1" applyAlignment="1">
      <alignment horizontal="center" vertical="center" wrapText="1"/>
    </xf>
    <xf numFmtId="0" fontId="29" fillId="2" borderId="12" xfId="6" quotePrefix="1" applyFont="1" applyFill="1" applyBorder="1" applyAlignment="1">
      <alignment vertical="center"/>
    </xf>
    <xf numFmtId="0" fontId="57" fillId="0" borderId="0" xfId="17" applyFont="1"/>
    <xf numFmtId="0" fontId="15" fillId="2" borderId="0" xfId="4" applyFont="1" applyFill="1" applyAlignment="1">
      <alignment vertical="center"/>
    </xf>
    <xf numFmtId="0" fontId="15" fillId="2" borderId="0" xfId="4" applyFont="1" applyFill="1" applyAlignment="1">
      <alignment horizontal="left" vertical="center" indent="1"/>
    </xf>
    <xf numFmtId="0" fontId="15" fillId="2" borderId="0" xfId="4" applyFont="1" applyFill="1" applyAlignment="1">
      <alignment horizontal="left" vertical="center" indent="4"/>
    </xf>
    <xf numFmtId="0" fontId="6" fillId="8" borderId="0" xfId="0" applyFont="1" applyFill="1" applyBorder="1" applyAlignment="1">
      <alignment vertical="center"/>
    </xf>
    <xf numFmtId="0" fontId="6" fillId="8" borderId="0" xfId="0" applyFont="1" applyFill="1" applyAlignment="1">
      <alignment vertical="center"/>
    </xf>
    <xf numFmtId="0" fontId="6" fillId="8" borderId="8" xfId="0" applyFont="1" applyFill="1" applyBorder="1" applyAlignment="1">
      <alignment vertical="center"/>
    </xf>
    <xf numFmtId="0" fontId="8" fillId="8" borderId="0" xfId="4" applyFont="1" applyFill="1" applyAlignment="1">
      <alignment vertical="center" wrapText="1"/>
    </xf>
    <xf numFmtId="0" fontId="8" fillId="8" borderId="0" xfId="4" quotePrefix="1" applyFont="1" applyFill="1" applyAlignment="1">
      <alignment vertical="center" wrapText="1"/>
    </xf>
    <xf numFmtId="0" fontId="6" fillId="8" borderId="16" xfId="4" applyFont="1" applyFill="1" applyBorder="1"/>
    <xf numFmtId="0" fontId="21" fillId="8" borderId="18" xfId="4" quotePrefix="1" applyFont="1" applyFill="1" applyBorder="1" applyAlignment="1">
      <alignment vertical="center" wrapText="1"/>
    </xf>
    <xf numFmtId="0" fontId="6" fillId="8" borderId="19" xfId="4" applyFont="1" applyFill="1" applyBorder="1"/>
    <xf numFmtId="0" fontId="21" fillId="8" borderId="20" xfId="4" quotePrefix="1" applyFont="1" applyFill="1" applyBorder="1" applyAlignment="1">
      <alignment vertical="center" wrapText="1"/>
    </xf>
    <xf numFmtId="0" fontId="6" fillId="8" borderId="21" xfId="4" applyFont="1" applyFill="1" applyBorder="1"/>
    <xf numFmtId="0" fontId="6" fillId="8" borderId="22" xfId="4" applyFont="1" applyFill="1" applyBorder="1"/>
    <xf numFmtId="0" fontId="21" fillId="8" borderId="23" xfId="19" applyFont="1" applyFill="1" applyBorder="1" applyAlignment="1">
      <alignment horizontal="left" vertical="center"/>
    </xf>
    <xf numFmtId="0" fontId="7" fillId="8" borderId="0" xfId="4" applyFont="1" applyFill="1" applyAlignment="1">
      <alignment horizontal="left" vertical="center" wrapText="1"/>
    </xf>
    <xf numFmtId="0" fontId="43" fillId="8" borderId="0" xfId="16" applyFont="1" applyFill="1" applyAlignment="1">
      <alignment horizontal="left" vertical="top" wrapText="1"/>
    </xf>
    <xf numFmtId="0" fontId="21" fillId="8" borderId="22" xfId="19" applyFont="1" applyFill="1" applyBorder="1" applyAlignment="1">
      <alignment horizontal="left" vertical="center"/>
    </xf>
    <xf numFmtId="0" fontId="17" fillId="2" borderId="14" xfId="4" applyFont="1" applyFill="1" applyBorder="1" applyAlignment="1">
      <alignment horizontal="justify" vertical="top" wrapText="1"/>
    </xf>
    <xf numFmtId="165" fontId="15" fillId="2" borderId="6" xfId="4" applyNumberFormat="1" applyFont="1" applyFill="1" applyBorder="1" applyAlignment="1">
      <alignment horizontal="center" vertical="center" wrapText="1"/>
    </xf>
    <xf numFmtId="165" fontId="15" fillId="2" borderId="15" xfId="4" applyNumberFormat="1" applyFont="1" applyFill="1" applyBorder="1" applyAlignment="1">
      <alignment horizontal="center" vertical="center" wrapText="1"/>
    </xf>
    <xf numFmtId="0" fontId="11" fillId="2" borderId="6" xfId="4" quotePrefix="1" applyFont="1" applyFill="1" applyBorder="1" applyAlignment="1">
      <alignment horizontal="center" vertical="center" wrapText="1"/>
    </xf>
    <xf numFmtId="0" fontId="11" fillId="2" borderId="1" xfId="4" quotePrefix="1" applyFont="1" applyFill="1" applyBorder="1" applyAlignment="1">
      <alignment horizontal="center" vertical="center" wrapText="1"/>
    </xf>
    <xf numFmtId="0" fontId="11" fillId="2" borderId="14" xfId="4" quotePrefix="1" applyFont="1" applyFill="1" applyBorder="1" applyAlignment="1">
      <alignment horizontal="center" vertical="center" wrapText="1"/>
    </xf>
    <xf numFmtId="0" fontId="11" fillId="2" borderId="11" xfId="4" quotePrefix="1" applyFont="1" applyFill="1" applyBorder="1" applyAlignment="1">
      <alignment horizontal="center" vertical="center" wrapText="1"/>
    </xf>
    <xf numFmtId="0" fontId="11" fillId="2" borderId="3" xfId="4" quotePrefix="1" applyFont="1" applyFill="1" applyBorder="1" applyAlignment="1">
      <alignment horizontal="center" vertical="center" wrapText="1"/>
    </xf>
    <xf numFmtId="165" fontId="13" fillId="2" borderId="6" xfId="4" applyNumberFormat="1" applyFont="1" applyFill="1" applyBorder="1" applyAlignment="1">
      <alignment horizontal="center" vertical="center" wrapText="1"/>
    </xf>
    <xf numFmtId="165" fontId="13" fillId="2" borderId="15" xfId="4" applyNumberFormat="1" applyFont="1" applyFill="1" applyBorder="1" applyAlignment="1">
      <alignment horizontal="center" vertical="center" wrapText="1"/>
    </xf>
    <xf numFmtId="0" fontId="10" fillId="2" borderId="14" xfId="4" applyFont="1" applyFill="1" applyBorder="1" applyAlignment="1">
      <alignment horizontal="justify" vertical="top" wrapText="1"/>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1" xfId="0" quotePrefix="1" applyFont="1" applyFill="1" applyBorder="1" applyAlignment="1">
      <alignment horizontal="center" vertical="center" wrapText="1"/>
    </xf>
    <xf numFmtId="0" fontId="11" fillId="2" borderId="14" xfId="0" quotePrefix="1" applyFont="1" applyFill="1" applyBorder="1" applyAlignment="1">
      <alignment horizontal="center" vertical="center" wrapText="1"/>
    </xf>
    <xf numFmtId="0" fontId="17" fillId="2" borderId="14" xfId="0" applyFont="1" applyFill="1" applyBorder="1" applyAlignment="1">
      <alignment horizontal="justify" vertical="top" wrapText="1"/>
    </xf>
    <xf numFmtId="0" fontId="11" fillId="2" borderId="3" xfId="0" quotePrefix="1" applyFont="1" applyFill="1" applyBorder="1" applyAlignment="1">
      <alignment horizontal="center" vertical="center" wrapText="1"/>
    </xf>
    <xf numFmtId="0" fontId="29" fillId="8" borderId="12" xfId="0" applyFont="1" applyFill="1" applyBorder="1" applyAlignment="1">
      <alignment horizontal="left" vertical="top" wrapText="1"/>
    </xf>
    <xf numFmtId="0" fontId="29" fillId="2" borderId="12" xfId="0" applyFont="1" applyFill="1" applyBorder="1" applyAlignment="1">
      <alignment horizontal="left" vertical="top" wrapText="1"/>
    </xf>
    <xf numFmtId="0" fontId="6" fillId="2" borderId="0" xfId="0" applyFont="1" applyFill="1" applyBorder="1" applyAlignment="1">
      <alignment horizontal="left" vertical="center" wrapText="1"/>
    </xf>
    <xf numFmtId="0" fontId="10" fillId="2" borderId="14" xfId="0" applyFont="1" applyFill="1" applyBorder="1" applyAlignment="1">
      <alignment horizontal="justify" vertical="top" wrapText="1"/>
    </xf>
    <xf numFmtId="0" fontId="10" fillId="2" borderId="14" xfId="1" applyFont="1" applyFill="1" applyBorder="1" applyAlignment="1">
      <alignment horizontal="left" vertical="top" wrapText="1"/>
    </xf>
    <xf numFmtId="0" fontId="11" fillId="2" borderId="6"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11" xfId="1" quotePrefix="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8" borderId="1" xfId="1" applyFont="1" applyFill="1" applyBorder="1" applyAlignment="1">
      <alignment horizontal="center" vertical="center" wrapText="1"/>
    </xf>
    <xf numFmtId="0" fontId="11" fillId="8" borderId="12"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1" fillId="8" borderId="8" xfId="1" applyFont="1" applyFill="1" applyBorder="1" applyAlignment="1">
      <alignment horizontal="center" vertical="center" wrapText="1"/>
    </xf>
    <xf numFmtId="0" fontId="10" fillId="8" borderId="14" xfId="17" applyFont="1" applyFill="1" applyBorder="1" applyAlignment="1">
      <alignment horizontal="left" vertical="top" wrapText="1"/>
    </xf>
    <xf numFmtId="0" fontId="11" fillId="8" borderId="11" xfId="17" quotePrefix="1" applyFont="1" applyFill="1" applyBorder="1" applyAlignment="1">
      <alignment horizontal="center" vertical="center" wrapText="1"/>
    </xf>
    <xf numFmtId="0" fontId="11" fillId="8" borderId="14" xfId="17" quotePrefix="1" applyFont="1" applyFill="1" applyBorder="1" applyAlignment="1">
      <alignment horizontal="center" vertical="center" wrapText="1"/>
    </xf>
    <xf numFmtId="0" fontId="11" fillId="8" borderId="3" xfId="17" quotePrefix="1" applyFont="1" applyFill="1" applyBorder="1" applyAlignment="1">
      <alignment horizontal="center" vertical="center" wrapText="1"/>
    </xf>
    <xf numFmtId="0" fontId="17" fillId="2" borderId="14" xfId="1" quotePrefix="1" applyFont="1" applyFill="1" applyBorder="1" applyAlignment="1">
      <alignment horizontal="justify" vertical="top" wrapText="1"/>
    </xf>
    <xf numFmtId="0" fontId="11" fillId="2" borderId="3" xfId="1" quotePrefix="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7" fillId="2" borderId="14" xfId="1" quotePrefix="1" applyFont="1" applyFill="1" applyBorder="1" applyAlignment="1">
      <alignment horizontal="left" vertical="top" wrapText="1"/>
    </xf>
    <xf numFmtId="0" fontId="17" fillId="8" borderId="14" xfId="1" quotePrefix="1" applyFont="1" applyFill="1" applyBorder="1" applyAlignment="1">
      <alignment horizontal="left" vertical="top" wrapText="1"/>
    </xf>
    <xf numFmtId="0" fontId="11" fillId="2" borderId="12" xfId="6" applyFont="1" applyFill="1" applyBorder="1" applyAlignment="1">
      <alignment horizontal="center" vertical="center"/>
    </xf>
    <xf numFmtId="0" fontId="11" fillId="2" borderId="2" xfId="6" applyFont="1" applyFill="1" applyBorder="1" applyAlignment="1">
      <alignment horizontal="center" vertical="center"/>
    </xf>
    <xf numFmtId="0" fontId="11" fillId="2" borderId="8" xfId="6" applyFont="1" applyFill="1" applyBorder="1" applyAlignment="1">
      <alignment horizontal="center" vertical="center"/>
    </xf>
    <xf numFmtId="0" fontId="11" fillId="2" borderId="5" xfId="6" applyFont="1" applyFill="1" applyBorder="1" applyAlignment="1">
      <alignment horizontal="center" vertical="center"/>
    </xf>
    <xf numFmtId="0" fontId="10" fillId="2" borderId="14" xfId="6" quotePrefix="1" applyFont="1" applyFill="1" applyBorder="1" applyAlignment="1">
      <alignment horizontal="left" vertical="top" wrapText="1"/>
    </xf>
    <xf numFmtId="0" fontId="11" fillId="8" borderId="12" xfId="6" applyFont="1" applyFill="1" applyBorder="1" applyAlignment="1">
      <alignment horizontal="center" vertical="center"/>
    </xf>
    <xf numFmtId="0" fontId="11" fillId="8" borderId="2" xfId="6" applyFont="1" applyFill="1" applyBorder="1" applyAlignment="1">
      <alignment horizontal="center" vertical="center"/>
    </xf>
    <xf numFmtId="0" fontId="11" fillId="8" borderId="0" xfId="6" applyFont="1" applyFill="1" applyBorder="1" applyAlignment="1">
      <alignment horizontal="center" vertical="center"/>
    </xf>
    <xf numFmtId="0" fontId="11" fillId="8" borderId="9" xfId="6" applyFont="1" applyFill="1" applyBorder="1" applyAlignment="1">
      <alignment horizontal="center" vertical="center"/>
    </xf>
    <xf numFmtId="0" fontId="11" fillId="8" borderId="8" xfId="6" applyFont="1" applyFill="1" applyBorder="1" applyAlignment="1">
      <alignment horizontal="center" vertical="center"/>
    </xf>
    <xf numFmtId="0" fontId="11" fillId="8" borderId="5" xfId="6" applyFont="1" applyFill="1" applyBorder="1" applyAlignment="1">
      <alignment horizontal="center" vertical="center"/>
    </xf>
    <xf numFmtId="1" fontId="11" fillId="8" borderId="11" xfId="6" applyNumberFormat="1" applyFont="1" applyFill="1" applyBorder="1" applyAlignment="1">
      <alignment horizontal="center" vertical="center"/>
    </xf>
    <xf numFmtId="1" fontId="11" fillId="8" borderId="14" xfId="6" applyNumberFormat="1" applyFont="1" applyFill="1" applyBorder="1" applyAlignment="1">
      <alignment horizontal="center" vertical="center"/>
    </xf>
    <xf numFmtId="1" fontId="11" fillId="8" borderId="3" xfId="6" applyNumberFormat="1" applyFont="1" applyFill="1" applyBorder="1" applyAlignment="1">
      <alignment horizontal="center" vertical="center"/>
    </xf>
    <xf numFmtId="1" fontId="11" fillId="8" borderId="1" xfId="6" applyNumberFormat="1" applyFont="1" applyFill="1" applyBorder="1" applyAlignment="1">
      <alignment horizontal="center" vertical="center" wrapText="1"/>
    </xf>
    <xf numFmtId="1" fontId="11" fillId="8" borderId="12" xfId="6" applyNumberFormat="1" applyFont="1" applyFill="1" applyBorder="1" applyAlignment="1">
      <alignment horizontal="center" vertical="center" wrapText="1"/>
    </xf>
    <xf numFmtId="1" fontId="11" fillId="8" borderId="1" xfId="6" applyNumberFormat="1" applyFont="1" applyFill="1" applyBorder="1" applyAlignment="1">
      <alignment horizontal="center" vertical="center"/>
    </xf>
    <xf numFmtId="1" fontId="11" fillId="8" borderId="12" xfId="6" applyNumberFormat="1" applyFont="1" applyFill="1" applyBorder="1" applyAlignment="1">
      <alignment horizontal="center" vertical="center"/>
    </xf>
    <xf numFmtId="1" fontId="11" fillId="8" borderId="2" xfId="6" applyNumberFormat="1" applyFont="1" applyFill="1" applyBorder="1" applyAlignment="1">
      <alignment horizontal="center" vertical="center"/>
    </xf>
    <xf numFmtId="0" fontId="11" fillId="2" borderId="11" xfId="17" applyFont="1" applyFill="1" applyBorder="1" applyAlignment="1">
      <alignment horizontal="center" vertical="center" wrapText="1"/>
    </xf>
    <xf numFmtId="0" fontId="11" fillId="2" borderId="3" xfId="17" applyFont="1" applyFill="1" applyBorder="1" applyAlignment="1">
      <alignment horizontal="center" vertical="center" wrapText="1"/>
    </xf>
    <xf numFmtId="0" fontId="17" fillId="2" borderId="14" xfId="17" quotePrefix="1" applyFont="1" applyFill="1" applyBorder="1" applyAlignment="1">
      <alignment horizontal="justify" vertical="center" wrapText="1"/>
    </xf>
    <xf numFmtId="0" fontId="11" fillId="2" borderId="12" xfId="17" applyFont="1" applyFill="1" applyBorder="1" applyAlignment="1">
      <alignment horizontal="center" vertical="center" wrapText="1"/>
    </xf>
    <xf numFmtId="0" fontId="11" fillId="2" borderId="2" xfId="17" applyFont="1" applyFill="1" applyBorder="1" applyAlignment="1">
      <alignment horizontal="center" vertical="center" wrapText="1"/>
    </xf>
    <xf numFmtId="0" fontId="11" fillId="2" borderId="0" xfId="17" applyFont="1" applyFill="1" applyBorder="1" applyAlignment="1">
      <alignment horizontal="center" vertical="center" wrapText="1"/>
    </xf>
    <xf numFmtId="0" fontId="11" fillId="2" borderId="9" xfId="17" applyFont="1" applyFill="1" applyBorder="1" applyAlignment="1">
      <alignment horizontal="center" vertical="center" wrapText="1"/>
    </xf>
    <xf numFmtId="0" fontId="11" fillId="2" borderId="8" xfId="17" applyFont="1" applyFill="1" applyBorder="1" applyAlignment="1">
      <alignment horizontal="center" vertical="center" wrapText="1"/>
    </xf>
    <xf numFmtId="0" fontId="11" fillId="2" borderId="5" xfId="17" applyFont="1" applyFill="1" applyBorder="1" applyAlignment="1">
      <alignment horizontal="center" vertical="center" wrapText="1"/>
    </xf>
    <xf numFmtId="0" fontId="11" fillId="2" borderId="14" xfId="17" applyFont="1" applyFill="1" applyBorder="1" applyAlignment="1">
      <alignment horizontal="center" vertical="center" wrapText="1"/>
    </xf>
    <xf numFmtId="0" fontId="11" fillId="2" borderId="1" xfId="17" applyFont="1" applyFill="1" applyBorder="1" applyAlignment="1">
      <alignment horizontal="center" vertical="center" wrapText="1"/>
    </xf>
    <xf numFmtId="0" fontId="11" fillId="2" borderId="7" xfId="17" applyFont="1" applyFill="1" applyBorder="1" applyAlignment="1">
      <alignment horizontal="center" vertical="center" wrapText="1"/>
    </xf>
    <xf numFmtId="0" fontId="11" fillId="2" borderId="4" xfId="17" applyFont="1" applyFill="1" applyBorder="1" applyAlignment="1">
      <alignment horizontal="center" vertical="center" wrapText="1"/>
    </xf>
    <xf numFmtId="0" fontId="11" fillId="2" borderId="6" xfId="17" applyFont="1" applyFill="1" applyBorder="1" applyAlignment="1">
      <alignment horizontal="center" vertical="center" wrapText="1"/>
    </xf>
    <xf numFmtId="0" fontId="11" fillId="2" borderId="15" xfId="17" applyFont="1" applyFill="1" applyBorder="1" applyAlignment="1">
      <alignment horizontal="center" vertical="center" wrapText="1"/>
    </xf>
    <xf numFmtId="0" fontId="15" fillId="2" borderId="1" xfId="4" applyFont="1" applyFill="1" applyBorder="1" applyAlignment="1">
      <alignment horizontal="center" vertical="center"/>
    </xf>
    <xf numFmtId="0" fontId="15" fillId="2" borderId="2" xfId="4" applyFont="1" applyFill="1" applyBorder="1" applyAlignment="1">
      <alignment horizontal="center" vertical="center"/>
    </xf>
    <xf numFmtId="0" fontId="15" fillId="2" borderId="1" xfId="4" applyFont="1" applyFill="1" applyBorder="1" applyAlignment="1">
      <alignment horizontal="center" vertical="center" wrapText="1"/>
    </xf>
    <xf numFmtId="0" fontId="15" fillId="2" borderId="2" xfId="4" applyFont="1" applyFill="1" applyBorder="1" applyAlignment="1">
      <alignment horizontal="center" vertical="center" wrapText="1"/>
    </xf>
    <xf numFmtId="0" fontId="15" fillId="2" borderId="11" xfId="4" applyFont="1" applyFill="1" applyBorder="1" applyAlignment="1">
      <alignment horizontal="center" vertical="center" wrapText="1"/>
    </xf>
    <xf numFmtId="0" fontId="15" fillId="2" borderId="14" xfId="4" applyFont="1" applyFill="1" applyBorder="1" applyAlignment="1">
      <alignment horizontal="center" vertical="center" wrapText="1"/>
    </xf>
    <xf numFmtId="0" fontId="11" fillId="8" borderId="11" xfId="12" applyFont="1" applyFill="1" applyBorder="1" applyAlignment="1">
      <alignment horizontal="center" vertical="center" wrapText="1"/>
    </xf>
    <xf numFmtId="0" fontId="11" fillId="8" borderId="14" xfId="12" applyFont="1" applyFill="1" applyBorder="1" applyAlignment="1">
      <alignment horizontal="center" vertical="center" wrapText="1"/>
    </xf>
    <xf numFmtId="0" fontId="11" fillId="8" borderId="3" xfId="12" applyFont="1" applyFill="1" applyBorder="1" applyAlignment="1">
      <alignment horizontal="center" vertical="center" wrapText="1"/>
    </xf>
    <xf numFmtId="0" fontId="11" fillId="8" borderId="11" xfId="12" applyFont="1" applyFill="1" applyBorder="1" applyAlignment="1">
      <alignment horizontal="center" vertical="center"/>
    </xf>
    <xf numFmtId="0" fontId="11" fillId="8" borderId="14" xfId="12" applyFont="1" applyFill="1" applyBorder="1" applyAlignment="1">
      <alignment horizontal="center" vertical="center"/>
    </xf>
    <xf numFmtId="0" fontId="11" fillId="8" borderId="1" xfId="12" applyFont="1" applyFill="1" applyBorder="1" applyAlignment="1">
      <alignment horizontal="center" vertical="center" wrapText="1"/>
    </xf>
    <xf numFmtId="0" fontId="11" fillId="8" borderId="12" xfId="12" applyFont="1" applyFill="1" applyBorder="1" applyAlignment="1">
      <alignment horizontal="center" vertical="center" wrapText="1"/>
    </xf>
    <xf numFmtId="0" fontId="11" fillId="8" borderId="4" xfId="12" applyFont="1" applyFill="1" applyBorder="1" applyAlignment="1">
      <alignment horizontal="center" vertical="center" wrapText="1"/>
    </xf>
    <xf numFmtId="0" fontId="11" fillId="8" borderId="8" xfId="12" applyFont="1" applyFill="1" applyBorder="1" applyAlignment="1">
      <alignment horizontal="center" vertical="center" wrapText="1"/>
    </xf>
    <xf numFmtId="0" fontId="11" fillId="8" borderId="7" xfId="12" applyFont="1" applyFill="1" applyBorder="1" applyAlignment="1">
      <alignment horizontal="center" vertical="center" wrapText="1"/>
    </xf>
    <xf numFmtId="0" fontId="11" fillId="8" borderId="6" xfId="12" applyFont="1" applyFill="1" applyBorder="1" applyAlignment="1">
      <alignment horizontal="center" vertical="center" wrapText="1"/>
    </xf>
    <xf numFmtId="0" fontId="11" fillId="8" borderId="15" xfId="12" applyFont="1" applyFill="1" applyBorder="1" applyAlignment="1">
      <alignment horizontal="center" vertical="center" wrapText="1"/>
    </xf>
    <xf numFmtId="0" fontId="11" fillId="2" borderId="12" xfId="17" applyFont="1" applyFill="1" applyBorder="1" applyAlignment="1">
      <alignment horizontal="center" wrapText="1"/>
    </xf>
    <xf numFmtId="0" fontId="11" fillId="2" borderId="2" xfId="17" applyFont="1" applyFill="1" applyBorder="1" applyAlignment="1">
      <alignment horizontal="center" wrapText="1"/>
    </xf>
    <xf numFmtId="0" fontId="11" fillId="2" borderId="0" xfId="17" applyFont="1" applyFill="1" applyBorder="1" applyAlignment="1">
      <alignment horizontal="center" wrapText="1"/>
    </xf>
    <xf numFmtId="0" fontId="11" fillId="2" borderId="9" xfId="17" applyFont="1" applyFill="1" applyBorder="1" applyAlignment="1">
      <alignment horizontal="center" wrapText="1"/>
    </xf>
    <xf numFmtId="0" fontId="11" fillId="2" borderId="8" xfId="17" applyFont="1" applyFill="1" applyBorder="1" applyAlignment="1">
      <alignment horizontal="center" wrapText="1"/>
    </xf>
    <xf numFmtId="0" fontId="11" fillId="2" borderId="5" xfId="17" applyFont="1" applyFill="1" applyBorder="1" applyAlignment="1">
      <alignment horizontal="center" wrapText="1"/>
    </xf>
    <xf numFmtId="0" fontId="11" fillId="8" borderId="10" xfId="12" applyFont="1" applyFill="1" applyBorder="1" applyAlignment="1">
      <alignment horizontal="center" vertical="center" wrapText="1"/>
    </xf>
    <xf numFmtId="0" fontId="29" fillId="2" borderId="0" xfId="0" applyFont="1" applyFill="1" applyBorder="1" applyAlignment="1">
      <alignment horizontal="left" wrapText="1"/>
    </xf>
    <xf numFmtId="0" fontId="29" fillId="8" borderId="0" xfId="0" applyFont="1" applyFill="1" applyBorder="1" applyAlignment="1">
      <alignment horizontal="left" wrapText="1"/>
    </xf>
    <xf numFmtId="0" fontId="29" fillId="8" borderId="12" xfId="6" quotePrefix="1" applyFont="1" applyFill="1" applyBorder="1" applyAlignment="1">
      <alignment horizontal="left" vertical="center"/>
    </xf>
    <xf numFmtId="0" fontId="6" fillId="2" borderId="2" xfId="6" applyFont="1" applyFill="1" applyBorder="1" applyAlignment="1">
      <alignment horizontal="center" vertical="center"/>
    </xf>
    <xf numFmtId="0" fontId="6" fillId="2" borderId="5" xfId="6" applyFont="1" applyFill="1" applyBorder="1" applyAlignment="1">
      <alignment horizontal="center" vertical="center"/>
    </xf>
    <xf numFmtId="166" fontId="11" fillId="2" borderId="6" xfId="6" applyNumberFormat="1" applyFont="1" applyFill="1" applyBorder="1" applyAlignment="1">
      <alignment horizontal="center" vertical="center" wrapText="1"/>
    </xf>
    <xf numFmtId="166" fontId="11" fillId="2" borderId="15" xfId="6" applyNumberFormat="1" applyFont="1" applyFill="1" applyBorder="1" applyAlignment="1">
      <alignment horizontal="center" vertical="center" wrapText="1"/>
    </xf>
    <xf numFmtId="0" fontId="11" fillId="2" borderId="11" xfId="6" applyFont="1" applyFill="1" applyBorder="1" applyAlignment="1">
      <alignment horizontal="center" vertical="center"/>
    </xf>
    <xf numFmtId="0" fontId="11" fillId="2" borderId="14" xfId="6" applyFont="1" applyFill="1" applyBorder="1" applyAlignment="1">
      <alignment horizontal="center" vertical="center"/>
    </xf>
    <xf numFmtId="165" fontId="58" fillId="0" borderId="0" xfId="16" applyNumberFormat="1" applyFont="1" applyAlignment="1">
      <alignment horizontal="left"/>
    </xf>
    <xf numFmtId="171" fontId="58" fillId="0" borderId="0" xfId="20" applyNumberFormat="1" applyFont="1" applyAlignment="1">
      <alignment horizontal="right"/>
    </xf>
    <xf numFmtId="171" fontId="6" fillId="0" borderId="0" xfId="4" applyNumberFormat="1" applyFont="1"/>
  </cellXfs>
  <cellStyles count="21">
    <cellStyle name="Comma" xfId="20" builtinId="3"/>
    <cellStyle name="Comma 2" xfId="8" xr:uid="{00000000-0005-0000-0000-000001000000}"/>
    <cellStyle name="Normal" xfId="0" builtinId="0"/>
    <cellStyle name="Normal 2" xfId="2" xr:uid="{00000000-0005-0000-0000-000003000000}"/>
    <cellStyle name="Normal 2 2" xfId="4" xr:uid="{00000000-0005-0000-0000-000004000000}"/>
    <cellStyle name="Normal 2 3" xfId="6" xr:uid="{00000000-0005-0000-0000-000005000000}"/>
    <cellStyle name="Normal 3" xfId="1" xr:uid="{00000000-0005-0000-0000-000006000000}"/>
    <cellStyle name="Normal 3 2" xfId="17" xr:uid="{0AB51EE1-7F18-4E81-8171-F6E72843A385}"/>
    <cellStyle name="Normal 4" xfId="3" xr:uid="{00000000-0005-0000-0000-000007000000}"/>
    <cellStyle name="Normal 4 2" xfId="19" xr:uid="{2CD4B7CC-0A0A-4874-B698-368B42A8EC64}"/>
    <cellStyle name="Normal 5" xfId="5" xr:uid="{00000000-0005-0000-0000-000008000000}"/>
    <cellStyle name="Normal 5 2" xfId="16" xr:uid="{A8A09093-0D9A-46C2-9B74-136E3B497D61}"/>
    <cellStyle name="Normal 6" xfId="7" xr:uid="{00000000-0005-0000-0000-000009000000}"/>
    <cellStyle name="Normal 6 2" xfId="18" xr:uid="{F7973523-2611-47A8-B97F-C049AA31E50C}"/>
    <cellStyle name="Normal 7" xfId="15" xr:uid="{00000000-0005-0000-0000-00000A000000}"/>
    <cellStyle name="Percent 2" xfId="9" xr:uid="{00000000-0005-0000-0000-00000B000000}"/>
    <cellStyle name="XL3 Blue" xfId="10" xr:uid="{00000000-0005-0000-0000-00000C000000}"/>
    <cellStyle name="XL3 Green" xfId="11" xr:uid="{00000000-0005-0000-0000-00000D000000}"/>
    <cellStyle name="XL3 Orange" xfId="12" xr:uid="{00000000-0005-0000-0000-00000E000000}"/>
    <cellStyle name="XL3 Red" xfId="13" xr:uid="{00000000-0005-0000-0000-00000F000000}"/>
    <cellStyle name="XL3 Yellow" xfId="14" xr:uid="{00000000-0005-0000-0000-000010000000}"/>
  </cellStyles>
  <dxfs count="0"/>
  <tableStyles count="0" defaultTableStyle="TableStyleMedium2" defaultPivotStyle="PivotStyleLight16"/>
  <colors>
    <mruColors>
      <color rgb="FFCCFFCC"/>
      <color rgb="FFFFFF99"/>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FS/FXandDerivs/TriennialSurvey/2016/Reports/Reports_tunover_FX/Reports_turnover_FX_tex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xt_01"/>
      <sheetName val="Txt_02"/>
      <sheetName val="Txt_03"/>
      <sheetName val="Txt_04"/>
      <sheetName val="Txt_05"/>
      <sheetName val="Txt_06"/>
      <sheetName val="Txt_07"/>
      <sheetName val="Txt_08"/>
      <sheetName val="Txt_09"/>
      <sheetName val="Txt_10"/>
      <sheetName val="XLCubedFormats"/>
      <sheetName val="Idx"/>
      <sheetName val="@@XLCUBEDDE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C6FF-01CF-4CA3-822A-C42A4AB4A54E}">
  <sheetPr>
    <pageSetUpPr fitToPage="1"/>
  </sheetPr>
  <dimension ref="A1:K49"/>
  <sheetViews>
    <sheetView zoomScaleNormal="100" zoomScaleSheetLayoutView="100" workbookViewId="0"/>
  </sheetViews>
  <sheetFormatPr defaultColWidth="9.140625" defaultRowHeight="14.25" x14ac:dyDescent="0.2"/>
  <cols>
    <col min="1" max="1" width="3.42578125" style="90" customWidth="1"/>
    <col min="2" max="2" width="1.7109375" style="90" customWidth="1"/>
    <col min="3" max="3" width="5.5703125" style="90" customWidth="1"/>
    <col min="4" max="5" width="9.140625" style="90"/>
    <col min="6" max="6" width="9.85546875" style="90" customWidth="1"/>
    <col min="7" max="7" width="15.140625" style="90" bestFit="1" customWidth="1"/>
    <col min="8" max="8" width="14.42578125" style="90" customWidth="1"/>
    <col min="9" max="9" width="15.5703125" style="90" customWidth="1"/>
    <col min="10" max="10" width="3.85546875" style="90" customWidth="1"/>
    <col min="11" max="11" width="14.42578125" style="90" customWidth="1"/>
    <col min="12" max="16384" width="9.140625" style="205"/>
  </cols>
  <sheetData>
    <row r="1" spans="1:11" ht="17.25" x14ac:dyDescent="0.2">
      <c r="A1" s="93"/>
      <c r="B1" s="93"/>
      <c r="C1" s="204"/>
      <c r="D1" s="204"/>
      <c r="E1" s="204"/>
      <c r="F1" s="204"/>
      <c r="G1" s="204"/>
      <c r="H1" s="204"/>
      <c r="I1" s="204"/>
      <c r="J1" s="204"/>
      <c r="K1" s="204"/>
    </row>
    <row r="2" spans="1:11" ht="26.25" x14ac:dyDescent="0.2">
      <c r="A2" s="93"/>
      <c r="B2" s="93"/>
      <c r="C2" s="204"/>
      <c r="D2" s="206" t="s">
        <v>375</v>
      </c>
      <c r="E2" s="204"/>
      <c r="F2" s="204"/>
      <c r="G2" s="204"/>
      <c r="H2" s="204"/>
      <c r="I2" s="204"/>
      <c r="J2" s="204"/>
      <c r="K2" s="204"/>
    </row>
    <row r="3" spans="1:11" ht="52.5" customHeight="1" x14ac:dyDescent="0.5">
      <c r="A3" s="93"/>
      <c r="B3" s="93"/>
      <c r="C3" s="204"/>
      <c r="D3" s="207" t="s">
        <v>350</v>
      </c>
      <c r="E3" s="204"/>
      <c r="F3" s="204"/>
      <c r="G3" s="204"/>
      <c r="H3" s="204"/>
      <c r="I3" s="204"/>
      <c r="J3" s="204"/>
      <c r="K3" s="204"/>
    </row>
    <row r="4" spans="1:11" ht="17.25" customHeight="1" x14ac:dyDescent="0.2">
      <c r="A4" s="93"/>
      <c r="B4" s="93"/>
      <c r="C4" s="204"/>
      <c r="D4" s="204"/>
      <c r="E4" s="204"/>
      <c r="F4" s="204"/>
      <c r="G4" s="204"/>
      <c r="H4" s="204"/>
      <c r="I4" s="204"/>
      <c r="J4" s="204"/>
      <c r="K4" s="204"/>
    </row>
    <row r="5" spans="1:11" ht="17.25" x14ac:dyDescent="0.3">
      <c r="A5" s="93"/>
      <c r="B5" s="93"/>
      <c r="C5" s="204"/>
      <c r="D5" s="208" t="s">
        <v>387</v>
      </c>
      <c r="E5" s="204"/>
      <c r="F5" s="204"/>
      <c r="G5" s="204"/>
      <c r="H5" s="204"/>
      <c r="I5" s="204"/>
      <c r="J5" s="204"/>
      <c r="K5" s="204"/>
    </row>
    <row r="6" spans="1:11" ht="17.25" customHeight="1" x14ac:dyDescent="0.2">
      <c r="A6" s="93"/>
      <c r="B6" s="93"/>
      <c r="C6" s="204"/>
      <c r="D6" s="204"/>
      <c r="E6" s="204"/>
      <c r="F6" s="204"/>
      <c r="G6" s="204"/>
      <c r="H6" s="204"/>
      <c r="I6" s="204"/>
      <c r="J6" s="204"/>
      <c r="K6" s="204"/>
    </row>
    <row r="7" spans="1:11" ht="17.25" customHeight="1" x14ac:dyDescent="0.2">
      <c r="A7" s="93"/>
      <c r="B7" s="93"/>
      <c r="C7" s="205"/>
      <c r="D7" s="209" t="s">
        <v>351</v>
      </c>
      <c r="E7" s="210"/>
      <c r="F7" s="210"/>
      <c r="G7" s="210"/>
      <c r="H7" s="210"/>
      <c r="I7" s="210"/>
      <c r="J7" s="204"/>
      <c r="K7" s="204"/>
    </row>
    <row r="8" spans="1:11" ht="29.25" customHeight="1" x14ac:dyDescent="0.2">
      <c r="A8" s="93"/>
      <c r="B8" s="93"/>
      <c r="C8" s="204"/>
      <c r="D8" s="210" t="s">
        <v>275</v>
      </c>
      <c r="E8" s="210" t="s">
        <v>352</v>
      </c>
      <c r="F8" s="210"/>
      <c r="G8" s="210"/>
      <c r="H8" s="210"/>
      <c r="I8" s="210">
        <v>1</v>
      </c>
      <c r="J8" s="204"/>
      <c r="K8" s="204"/>
    </row>
    <row r="9" spans="1:11" ht="17.25" customHeight="1" x14ac:dyDescent="0.2">
      <c r="A9" s="93"/>
      <c r="B9" s="93"/>
      <c r="C9" s="204"/>
      <c r="D9" s="209" t="s">
        <v>353</v>
      </c>
      <c r="E9" s="210"/>
      <c r="F9" s="210"/>
      <c r="G9" s="210"/>
      <c r="H9" s="210"/>
      <c r="I9" s="210"/>
      <c r="J9" s="204"/>
      <c r="K9" s="204"/>
    </row>
    <row r="10" spans="1:11" ht="17.25" customHeight="1" x14ac:dyDescent="0.2">
      <c r="A10" s="93"/>
      <c r="B10" s="93"/>
      <c r="C10" s="204"/>
      <c r="D10" s="210" t="s">
        <v>354</v>
      </c>
      <c r="E10" s="210" t="s">
        <v>376</v>
      </c>
      <c r="F10" s="210"/>
      <c r="G10" s="210"/>
      <c r="H10" s="210"/>
      <c r="I10" s="210">
        <v>2</v>
      </c>
      <c r="J10" s="204"/>
      <c r="K10" s="204"/>
    </row>
    <row r="11" spans="1:11" ht="17.25" customHeight="1" x14ac:dyDescent="0.2">
      <c r="A11" s="93"/>
      <c r="B11" s="93"/>
      <c r="C11" s="204"/>
      <c r="D11" s="210" t="s">
        <v>357</v>
      </c>
      <c r="E11" s="210" t="s">
        <v>377</v>
      </c>
      <c r="F11" s="210"/>
      <c r="G11" s="210"/>
      <c r="H11" s="210"/>
      <c r="I11" s="210">
        <v>14</v>
      </c>
      <c r="J11" s="204"/>
      <c r="K11" s="204"/>
    </row>
    <row r="12" spans="1:11" ht="17.25" customHeight="1" x14ac:dyDescent="0.2">
      <c r="A12" s="93"/>
      <c r="B12" s="93"/>
      <c r="C12" s="204"/>
      <c r="D12" s="210" t="s">
        <v>359</v>
      </c>
      <c r="E12" s="210" t="s">
        <v>378</v>
      </c>
      <c r="F12" s="210"/>
      <c r="G12" s="210"/>
      <c r="H12" s="210"/>
      <c r="I12" s="210">
        <v>26</v>
      </c>
      <c r="J12" s="204"/>
      <c r="K12" s="204"/>
    </row>
    <row r="13" spans="1:11" ht="29.25" customHeight="1" x14ac:dyDescent="0.2">
      <c r="A13" s="93"/>
      <c r="B13" s="93"/>
      <c r="C13" s="204"/>
      <c r="D13" s="210" t="s">
        <v>360</v>
      </c>
      <c r="E13" s="210" t="s">
        <v>379</v>
      </c>
      <c r="F13" s="210"/>
      <c r="G13" s="210"/>
      <c r="H13" s="210"/>
      <c r="I13" s="210">
        <v>35</v>
      </c>
      <c r="J13" s="204"/>
      <c r="K13" s="204"/>
    </row>
    <row r="14" spans="1:11" ht="17.25" customHeight="1" x14ac:dyDescent="0.2">
      <c r="A14" s="93"/>
      <c r="B14" s="93"/>
      <c r="C14" s="204"/>
      <c r="D14" s="211" t="s">
        <v>356</v>
      </c>
      <c r="E14" s="210"/>
      <c r="F14" s="210"/>
      <c r="G14" s="210"/>
      <c r="H14" s="210"/>
      <c r="I14" s="210"/>
      <c r="J14" s="204"/>
      <c r="K14" s="204"/>
    </row>
    <row r="15" spans="1:11" ht="17.25" customHeight="1" x14ac:dyDescent="0.2">
      <c r="A15" s="93"/>
      <c r="B15" s="93"/>
      <c r="C15" s="204"/>
      <c r="D15" s="210" t="s">
        <v>361</v>
      </c>
      <c r="E15" s="210" t="s">
        <v>376</v>
      </c>
      <c r="F15" s="210"/>
      <c r="G15" s="210"/>
      <c r="H15" s="210"/>
      <c r="I15" s="210">
        <v>41</v>
      </c>
      <c r="J15" s="204"/>
      <c r="K15" s="204"/>
    </row>
    <row r="16" spans="1:11" ht="17.25" customHeight="1" x14ac:dyDescent="0.2">
      <c r="A16" s="93"/>
      <c r="B16" s="93"/>
      <c r="C16" s="204"/>
      <c r="D16" s="210" t="s">
        <v>362</v>
      </c>
      <c r="E16" s="210" t="s">
        <v>377</v>
      </c>
      <c r="F16" s="210"/>
      <c r="G16" s="210"/>
      <c r="H16" s="210"/>
      <c r="I16" s="210">
        <v>45</v>
      </c>
      <c r="J16" s="204"/>
      <c r="K16" s="204"/>
    </row>
    <row r="17" spans="1:11" ht="17.25" customHeight="1" x14ac:dyDescent="0.2">
      <c r="A17" s="93"/>
      <c r="B17" s="93"/>
      <c r="C17" s="204"/>
      <c r="D17" s="210" t="s">
        <v>363</v>
      </c>
      <c r="E17" s="210" t="s">
        <v>378</v>
      </c>
      <c r="F17" s="210"/>
      <c r="G17" s="210"/>
      <c r="H17" s="210"/>
      <c r="I17" s="210">
        <v>49</v>
      </c>
      <c r="J17" s="204"/>
      <c r="K17" s="204"/>
    </row>
    <row r="18" spans="1:11" ht="17.25" customHeight="1" x14ac:dyDescent="0.2">
      <c r="A18" s="93"/>
      <c r="B18" s="93"/>
      <c r="C18" s="204"/>
      <c r="D18" s="210" t="s">
        <v>366</v>
      </c>
      <c r="E18" s="210" t="s">
        <v>379</v>
      </c>
      <c r="F18" s="210"/>
      <c r="G18" s="210"/>
      <c r="H18" s="210"/>
      <c r="I18" s="210">
        <v>52</v>
      </c>
      <c r="J18" s="204"/>
      <c r="K18" s="204"/>
    </row>
    <row r="19" spans="1:11" ht="29.25" customHeight="1" x14ac:dyDescent="0.2">
      <c r="A19" s="93"/>
      <c r="B19" s="93"/>
      <c r="C19" s="204"/>
      <c r="D19" s="210" t="s">
        <v>367</v>
      </c>
      <c r="E19" s="210" t="s">
        <v>380</v>
      </c>
      <c r="F19" s="210"/>
      <c r="G19" s="210"/>
      <c r="H19" s="210"/>
      <c r="I19" s="210">
        <v>54</v>
      </c>
      <c r="J19" s="204"/>
      <c r="K19" s="204"/>
    </row>
    <row r="20" spans="1:11" ht="17.25" customHeight="1" x14ac:dyDescent="0.2">
      <c r="A20" s="93"/>
      <c r="B20" s="93"/>
      <c r="C20" s="204"/>
      <c r="D20" s="209" t="s">
        <v>358</v>
      </c>
      <c r="E20" s="210"/>
      <c r="F20" s="210"/>
      <c r="G20" s="210"/>
      <c r="H20" s="210"/>
      <c r="I20" s="210"/>
      <c r="J20" s="204"/>
      <c r="K20" s="204"/>
    </row>
    <row r="21" spans="1:11" ht="17.25" customHeight="1" x14ac:dyDescent="0.2">
      <c r="A21" s="93"/>
      <c r="B21" s="93"/>
      <c r="C21" s="204"/>
      <c r="D21" s="210" t="s">
        <v>253</v>
      </c>
      <c r="E21" s="210" t="s">
        <v>53</v>
      </c>
      <c r="F21" s="210"/>
      <c r="G21" s="210"/>
      <c r="H21" s="210"/>
      <c r="I21" s="210">
        <v>56</v>
      </c>
      <c r="J21" s="204"/>
      <c r="K21" s="204"/>
    </row>
    <row r="22" spans="1:11" ht="17.25" x14ac:dyDescent="0.2">
      <c r="A22" s="93"/>
      <c r="B22" s="93"/>
      <c r="C22" s="204"/>
      <c r="D22" s="210" t="s">
        <v>214</v>
      </c>
      <c r="E22" s="210" t="s">
        <v>59</v>
      </c>
      <c r="F22" s="210"/>
      <c r="G22" s="210"/>
      <c r="H22" s="210"/>
      <c r="I22" s="210">
        <v>58</v>
      </c>
      <c r="J22" s="204"/>
      <c r="K22" s="204"/>
    </row>
    <row r="23" spans="1:11" ht="17.25" x14ac:dyDescent="0.2">
      <c r="A23" s="93"/>
      <c r="B23" s="93"/>
      <c r="C23" s="204"/>
      <c r="D23" s="210" t="s">
        <v>215</v>
      </c>
      <c r="E23" s="210" t="s">
        <v>55</v>
      </c>
      <c r="F23" s="210"/>
      <c r="G23" s="210"/>
      <c r="H23" s="210"/>
      <c r="I23" s="210">
        <v>59</v>
      </c>
      <c r="J23" s="204"/>
      <c r="K23" s="204"/>
    </row>
    <row r="24" spans="1:11" ht="17.25" x14ac:dyDescent="0.2">
      <c r="A24" s="93"/>
      <c r="B24" s="93"/>
      <c r="C24" s="204"/>
      <c r="D24" s="210" t="s">
        <v>216</v>
      </c>
      <c r="E24" s="210" t="s">
        <v>56</v>
      </c>
      <c r="F24" s="210"/>
      <c r="G24" s="210"/>
      <c r="H24" s="210"/>
      <c r="I24" s="210">
        <v>60</v>
      </c>
      <c r="J24" s="204"/>
      <c r="K24" s="204"/>
    </row>
    <row r="25" spans="1:11" ht="17.25" x14ac:dyDescent="0.2">
      <c r="A25" s="93"/>
      <c r="B25" s="93"/>
      <c r="C25" s="204"/>
      <c r="D25" s="210" t="s">
        <v>217</v>
      </c>
      <c r="E25" s="210" t="s">
        <v>57</v>
      </c>
      <c r="F25" s="210"/>
      <c r="G25" s="210"/>
      <c r="H25" s="210"/>
      <c r="I25" s="210">
        <v>61</v>
      </c>
      <c r="J25" s="204"/>
      <c r="K25" s="204"/>
    </row>
    <row r="26" spans="1:11" ht="29.25" customHeight="1" x14ac:dyDescent="0.2">
      <c r="A26" s="93"/>
      <c r="B26" s="93"/>
      <c r="C26" s="204"/>
      <c r="D26" s="210" t="s">
        <v>218</v>
      </c>
      <c r="E26" s="210" t="s">
        <v>364</v>
      </c>
      <c r="F26" s="210"/>
      <c r="G26" s="210"/>
      <c r="H26" s="210"/>
      <c r="I26" s="210">
        <v>62</v>
      </c>
      <c r="J26" s="204"/>
      <c r="K26" s="204"/>
    </row>
    <row r="27" spans="1:11" ht="17.25" x14ac:dyDescent="0.25">
      <c r="A27" s="93"/>
      <c r="B27" s="93"/>
      <c r="C27" s="204"/>
      <c r="D27" s="231" t="s">
        <v>381</v>
      </c>
      <c r="E27" s="210"/>
      <c r="F27" s="210"/>
      <c r="G27" s="210"/>
      <c r="H27" s="210"/>
      <c r="I27" s="210"/>
      <c r="J27" s="204"/>
      <c r="K27" s="204"/>
    </row>
    <row r="28" spans="1:11" ht="17.25" x14ac:dyDescent="0.2">
      <c r="A28" s="93"/>
      <c r="B28" s="93"/>
      <c r="C28" s="204"/>
      <c r="D28" s="210" t="s">
        <v>219</v>
      </c>
      <c r="E28" s="210" t="s">
        <v>55</v>
      </c>
      <c r="F28" s="210"/>
      <c r="G28" s="210"/>
      <c r="H28" s="210"/>
      <c r="I28" s="210">
        <v>63</v>
      </c>
      <c r="J28" s="204"/>
      <c r="K28" s="204"/>
    </row>
    <row r="29" spans="1:11" ht="29.25" customHeight="1" x14ac:dyDescent="0.2">
      <c r="A29" s="93"/>
      <c r="B29" s="93"/>
      <c r="C29" s="204"/>
      <c r="D29" s="210" t="s">
        <v>220</v>
      </c>
      <c r="E29" s="210" t="s">
        <v>56</v>
      </c>
      <c r="F29" s="210"/>
      <c r="G29" s="210"/>
      <c r="H29" s="210"/>
      <c r="I29" s="210">
        <v>64</v>
      </c>
      <c r="J29" s="204"/>
      <c r="K29" s="204"/>
    </row>
    <row r="30" spans="1:11" ht="17.25" x14ac:dyDescent="0.25">
      <c r="A30" s="93"/>
      <c r="B30" s="93"/>
      <c r="C30" s="204"/>
      <c r="D30" s="231" t="s">
        <v>365</v>
      </c>
      <c r="E30" s="210"/>
      <c r="F30" s="210"/>
      <c r="G30" s="210"/>
      <c r="H30" s="210"/>
      <c r="I30" s="210"/>
      <c r="J30" s="204"/>
      <c r="K30" s="204"/>
    </row>
    <row r="31" spans="1:11" ht="17.25" x14ac:dyDescent="0.2">
      <c r="A31" s="222"/>
      <c r="B31" s="222"/>
      <c r="C31" s="204"/>
      <c r="D31" s="210" t="s">
        <v>230</v>
      </c>
      <c r="E31" s="210" t="s">
        <v>53</v>
      </c>
      <c r="F31" s="210"/>
      <c r="G31" s="210"/>
      <c r="H31" s="210"/>
      <c r="I31" s="210">
        <v>65</v>
      </c>
      <c r="J31" s="204"/>
      <c r="K31" s="204"/>
    </row>
    <row r="32" spans="1:11" ht="17.25" x14ac:dyDescent="0.2">
      <c r="A32" s="222"/>
      <c r="B32" s="222"/>
      <c r="C32" s="204"/>
      <c r="D32" s="210" t="s">
        <v>231</v>
      </c>
      <c r="E32" s="210" t="s">
        <v>59</v>
      </c>
      <c r="F32" s="210"/>
      <c r="G32" s="210"/>
      <c r="H32" s="210"/>
      <c r="I32" s="210">
        <v>66</v>
      </c>
      <c r="J32" s="204"/>
      <c r="K32" s="204"/>
    </row>
    <row r="33" spans="1:11" ht="17.25" x14ac:dyDescent="0.2">
      <c r="A33" s="222"/>
      <c r="B33" s="222"/>
      <c r="C33" s="204"/>
      <c r="D33" s="210" t="s">
        <v>232</v>
      </c>
      <c r="E33" s="210" t="s">
        <v>55</v>
      </c>
      <c r="F33" s="210"/>
      <c r="G33" s="210"/>
      <c r="H33" s="210"/>
      <c r="I33" s="210">
        <v>67</v>
      </c>
      <c r="J33" s="204"/>
      <c r="K33" s="204"/>
    </row>
    <row r="34" spans="1:11" ht="68.25" customHeight="1" x14ac:dyDescent="0.25">
      <c r="A34" s="222"/>
      <c r="B34" s="222"/>
      <c r="C34" s="204"/>
      <c r="D34" s="224" t="s">
        <v>233</v>
      </c>
      <c r="E34" s="224" t="s">
        <v>56</v>
      </c>
      <c r="F34" s="210"/>
      <c r="G34" s="210"/>
      <c r="H34" s="210"/>
      <c r="I34" s="224">
        <v>68</v>
      </c>
      <c r="J34" s="204"/>
      <c r="K34" s="204"/>
    </row>
    <row r="35" spans="1:11" ht="17.25" x14ac:dyDescent="0.2">
      <c r="A35" s="222"/>
      <c r="B35" s="222"/>
      <c r="C35" s="204"/>
      <c r="D35" s="210" t="s">
        <v>234</v>
      </c>
      <c r="E35" s="210" t="s">
        <v>57</v>
      </c>
      <c r="F35" s="210"/>
      <c r="G35" s="210"/>
      <c r="H35" s="210"/>
      <c r="I35" s="210">
        <v>69</v>
      </c>
      <c r="J35" s="204"/>
      <c r="K35" s="204"/>
    </row>
    <row r="36" spans="1:11" ht="29.25" customHeight="1" x14ac:dyDescent="0.2">
      <c r="A36" s="93"/>
      <c r="B36" s="93"/>
      <c r="C36" s="204"/>
      <c r="D36" s="210" t="s">
        <v>235</v>
      </c>
      <c r="E36" s="210" t="s">
        <v>364</v>
      </c>
      <c r="F36" s="210"/>
      <c r="G36" s="210"/>
      <c r="H36" s="210"/>
      <c r="I36" s="210">
        <v>70</v>
      </c>
      <c r="J36" s="204"/>
      <c r="K36" s="204"/>
    </row>
    <row r="37" spans="1:11" ht="17.25" x14ac:dyDescent="0.25">
      <c r="A37" s="93"/>
      <c r="B37" s="93"/>
      <c r="C37" s="204"/>
      <c r="D37" s="231" t="s">
        <v>382</v>
      </c>
      <c r="E37" s="210"/>
      <c r="F37" s="210"/>
      <c r="G37" s="210"/>
      <c r="H37" s="210"/>
      <c r="I37" s="210"/>
      <c r="J37" s="204"/>
      <c r="K37" s="204"/>
    </row>
    <row r="38" spans="1:11" ht="33" x14ac:dyDescent="0.2">
      <c r="A38" s="222"/>
      <c r="B38" s="222"/>
      <c r="C38" s="222"/>
      <c r="D38" s="210" t="s">
        <v>383</v>
      </c>
      <c r="E38" s="210" t="s">
        <v>355</v>
      </c>
      <c r="F38" s="210"/>
      <c r="G38" s="210"/>
      <c r="H38" s="220"/>
      <c r="I38" s="220">
        <v>71</v>
      </c>
      <c r="J38" s="223"/>
      <c r="K38" s="212"/>
    </row>
    <row r="39" spans="1:11" ht="17.25" x14ac:dyDescent="0.25">
      <c r="A39" s="93"/>
      <c r="B39" s="93"/>
      <c r="C39" s="204"/>
      <c r="D39" s="231" t="s">
        <v>521</v>
      </c>
      <c r="E39" s="210"/>
      <c r="F39" s="210"/>
      <c r="G39" s="210"/>
      <c r="H39" s="210"/>
      <c r="I39" s="210"/>
      <c r="J39" s="204"/>
      <c r="K39" s="204"/>
    </row>
    <row r="40" spans="1:11" ht="29.25" customHeight="1" x14ac:dyDescent="0.2">
      <c r="A40" s="93"/>
      <c r="B40" s="93"/>
      <c r="C40" s="204"/>
      <c r="D40" s="210" t="s">
        <v>482</v>
      </c>
      <c r="E40" s="210" t="s">
        <v>522</v>
      </c>
      <c r="F40" s="210"/>
      <c r="G40" s="210"/>
      <c r="H40" s="210"/>
      <c r="I40" s="210">
        <v>72</v>
      </c>
      <c r="J40" s="204"/>
      <c r="K40" s="204"/>
    </row>
    <row r="41" spans="1:11" ht="17.25" x14ac:dyDescent="0.25">
      <c r="A41" s="93"/>
      <c r="B41" s="93"/>
      <c r="C41" s="204"/>
      <c r="D41" s="231" t="s">
        <v>523</v>
      </c>
      <c r="E41" s="210"/>
      <c r="F41" s="210"/>
      <c r="G41" s="210"/>
      <c r="H41" s="210"/>
      <c r="I41" s="210"/>
      <c r="J41" s="204"/>
      <c r="K41" s="204"/>
    </row>
    <row r="42" spans="1:11" ht="17.25" x14ac:dyDescent="0.2">
      <c r="A42" s="222"/>
      <c r="B42" s="222"/>
      <c r="C42" s="204"/>
      <c r="D42" s="210" t="s">
        <v>489</v>
      </c>
      <c r="E42" s="210" t="s">
        <v>525</v>
      </c>
      <c r="F42" s="210"/>
      <c r="G42" s="210"/>
      <c r="H42" s="210"/>
      <c r="I42" s="210">
        <v>73</v>
      </c>
      <c r="J42" s="204"/>
      <c r="K42" s="204"/>
    </row>
    <row r="43" spans="1:11" ht="29.25" customHeight="1" x14ac:dyDescent="0.2">
      <c r="A43" s="93"/>
      <c r="B43" s="93"/>
      <c r="C43" s="204"/>
      <c r="D43" s="210" t="s">
        <v>524</v>
      </c>
      <c r="E43" s="210" t="s">
        <v>526</v>
      </c>
      <c r="F43" s="210"/>
      <c r="G43" s="210"/>
      <c r="H43" s="210"/>
      <c r="I43" s="210">
        <v>74</v>
      </c>
      <c r="J43" s="204"/>
      <c r="K43" s="204"/>
    </row>
    <row r="44" spans="1:11" ht="29.25" customHeight="1" x14ac:dyDescent="0.2">
      <c r="A44" s="93"/>
      <c r="B44" s="93"/>
      <c r="C44" s="204"/>
      <c r="D44" s="210"/>
      <c r="E44" s="210"/>
      <c r="F44" s="210"/>
      <c r="G44" s="210"/>
      <c r="H44" s="210"/>
      <c r="I44" s="210"/>
      <c r="J44" s="204"/>
      <c r="K44" s="204"/>
    </row>
    <row r="45" spans="1:11" ht="17.25" x14ac:dyDescent="0.2">
      <c r="A45" s="222"/>
      <c r="B45" s="222"/>
      <c r="C45" s="204"/>
      <c r="D45" s="209" t="s">
        <v>368</v>
      </c>
      <c r="E45" s="210"/>
      <c r="F45" s="210"/>
      <c r="G45" s="210"/>
      <c r="H45" s="210"/>
      <c r="I45" s="210"/>
      <c r="J45" s="204"/>
      <c r="K45" s="204"/>
    </row>
    <row r="46" spans="1:11" ht="17.25" x14ac:dyDescent="0.2">
      <c r="A46" s="222"/>
      <c r="B46" s="222"/>
      <c r="C46" s="204"/>
      <c r="D46" s="210" t="s">
        <v>384</v>
      </c>
      <c r="E46" s="210" t="s">
        <v>369</v>
      </c>
      <c r="F46" s="210"/>
      <c r="G46" s="210"/>
      <c r="H46" s="210"/>
      <c r="I46" s="210">
        <v>73</v>
      </c>
      <c r="J46" s="204"/>
      <c r="K46" s="204"/>
    </row>
    <row r="47" spans="1:11" ht="17.25" x14ac:dyDescent="0.2">
      <c r="A47" s="222"/>
      <c r="B47" s="222"/>
      <c r="C47" s="204"/>
      <c r="D47" s="210" t="s">
        <v>385</v>
      </c>
      <c r="E47" s="210" t="s">
        <v>386</v>
      </c>
      <c r="F47" s="210"/>
      <c r="G47" s="210"/>
      <c r="H47" s="210"/>
      <c r="I47" s="210">
        <v>74</v>
      </c>
      <c r="J47" s="204"/>
      <c r="K47" s="204"/>
    </row>
    <row r="48" spans="1:11" ht="33" x14ac:dyDescent="0.2">
      <c r="A48" s="222"/>
      <c r="B48" s="222"/>
      <c r="C48" s="222"/>
      <c r="D48" s="222"/>
      <c r="E48" s="222"/>
      <c r="F48" s="222"/>
      <c r="G48" s="223"/>
      <c r="H48" s="223"/>
      <c r="I48" s="223"/>
      <c r="J48" s="223"/>
      <c r="K48" s="212"/>
    </row>
    <row r="49" spans="1:11" ht="33" x14ac:dyDescent="0.2">
      <c r="A49" s="222"/>
      <c r="B49" s="222"/>
      <c r="C49" s="222"/>
      <c r="D49" s="222"/>
      <c r="E49" s="222"/>
      <c r="F49" s="222"/>
      <c r="G49" s="223"/>
      <c r="H49" s="223"/>
      <c r="I49" s="223"/>
      <c r="J49" s="223"/>
      <c r="K49" s="212"/>
    </row>
  </sheetData>
  <pageMargins left="0.59055118110236227" right="0.59055118110236227" top="0.59055118110236227" bottom="0.59055118110236227" header="0.51181102362204722" footer="0.51181102362204722"/>
  <pageSetup paperSize="9" fitToHeight="0" orientation="portrait" r:id="rId1"/>
  <headerFooter alignWithMargins="0"/>
  <rowBreaks count="2" manualBreakCount="2">
    <brk id="33" max="16383" man="1"/>
    <brk id="47"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AE2D7-6EA5-4F9E-A8E7-EAF643AC3DC1}">
  <sheetPr>
    <pageSetUpPr fitToPage="1"/>
  </sheetPr>
  <dimension ref="A1:S52"/>
  <sheetViews>
    <sheetView showGridLines="0" topLeftCell="A4" zoomScaleNormal="100" zoomScaleSheetLayoutView="100" workbookViewId="0">
      <selection activeCell="A4" sqref="A4"/>
    </sheetView>
  </sheetViews>
  <sheetFormatPr defaultColWidth="9.140625" defaultRowHeight="12" x14ac:dyDescent="0.2"/>
  <cols>
    <col min="1" max="1" width="1.7109375" style="90" customWidth="1"/>
    <col min="2" max="2" width="29.28515625" style="90" customWidth="1"/>
    <col min="3" max="9" width="9.7109375" style="90" customWidth="1"/>
    <col min="10" max="10" width="1.7109375" style="90" customWidth="1"/>
    <col min="11" max="11" width="1.7109375" style="91" customWidth="1"/>
    <col min="12" max="16384" width="9.140625" style="90"/>
  </cols>
  <sheetData>
    <row r="1" spans="1:19" s="290" customFormat="1" ht="16.5" x14ac:dyDescent="0.3">
      <c r="A1" s="233"/>
      <c r="B1" s="240" t="s">
        <v>345</v>
      </c>
      <c r="C1" s="256"/>
      <c r="D1" s="256"/>
      <c r="E1" s="256"/>
      <c r="F1" s="256"/>
      <c r="G1" s="256"/>
      <c r="H1" s="256"/>
      <c r="I1" s="232"/>
      <c r="J1" s="232"/>
      <c r="K1" s="289"/>
    </row>
    <row r="2" spans="1:19" s="304" customFormat="1" ht="14.25" x14ac:dyDescent="0.2">
      <c r="A2" s="305"/>
      <c r="B2" s="305" t="s">
        <v>390</v>
      </c>
      <c r="C2" s="308"/>
      <c r="D2" s="308"/>
      <c r="E2" s="308"/>
      <c r="F2" s="308"/>
      <c r="G2" s="308"/>
      <c r="H2" s="308"/>
      <c r="I2" s="308"/>
      <c r="J2" s="305"/>
      <c r="K2" s="307"/>
    </row>
    <row r="3" spans="1:19" s="298" customFormat="1" ht="21" customHeight="1" x14ac:dyDescent="0.2">
      <c r="A3" s="311"/>
      <c r="B3" s="310" t="s">
        <v>597</v>
      </c>
      <c r="C3" s="310"/>
      <c r="D3" s="310"/>
      <c r="E3" s="310"/>
      <c r="F3" s="310"/>
      <c r="G3" s="310"/>
      <c r="H3" s="310"/>
      <c r="I3" s="312" t="s">
        <v>288</v>
      </c>
      <c r="J3" s="310"/>
      <c r="K3" s="299"/>
    </row>
    <row r="4" spans="1:19" ht="12" customHeight="1" x14ac:dyDescent="0.2">
      <c r="A4" s="322"/>
      <c r="B4" s="323"/>
      <c r="C4" s="670" t="s">
        <v>449</v>
      </c>
      <c r="D4" s="669"/>
      <c r="E4" s="669"/>
      <c r="F4" s="669"/>
      <c r="G4" s="669"/>
      <c r="H4" s="669"/>
      <c r="I4" s="669"/>
      <c r="J4" s="344"/>
    </row>
    <row r="5" spans="1:19" ht="20.100000000000001" customHeight="1" x14ac:dyDescent="0.2">
      <c r="A5" s="164"/>
      <c r="B5" s="314"/>
      <c r="C5" s="315" t="s">
        <v>39</v>
      </c>
      <c r="D5" s="315" t="s">
        <v>40</v>
      </c>
      <c r="E5" s="315" t="s">
        <v>41</v>
      </c>
      <c r="F5" s="315" t="s">
        <v>43</v>
      </c>
      <c r="G5" s="315" t="s">
        <v>44</v>
      </c>
      <c r="H5" s="315" t="s">
        <v>29</v>
      </c>
      <c r="I5" s="317" t="s">
        <v>46</v>
      </c>
      <c r="J5" s="344"/>
    </row>
    <row r="6" spans="1:19" s="133" customFormat="1" ht="20.100000000000001" customHeight="1" x14ac:dyDescent="0.25">
      <c r="A6" s="285"/>
      <c r="B6" s="248" t="s">
        <v>56</v>
      </c>
      <c r="C6" s="159">
        <v>45009.525902000001</v>
      </c>
      <c r="D6" s="159">
        <v>70353.923950000026</v>
      </c>
      <c r="E6" s="159">
        <v>56300.636480000001</v>
      </c>
      <c r="F6" s="159">
        <v>30022.270675</v>
      </c>
      <c r="G6" s="159">
        <v>5955.7163160000018</v>
      </c>
      <c r="H6" s="159">
        <v>94631.847548999984</v>
      </c>
      <c r="I6" s="361">
        <v>99497.346855999989</v>
      </c>
      <c r="J6" s="386"/>
      <c r="K6" s="128"/>
      <c r="L6" s="773"/>
      <c r="M6" s="773"/>
      <c r="N6" s="773"/>
      <c r="O6" s="773"/>
      <c r="P6" s="773"/>
      <c r="Q6" s="773"/>
      <c r="R6" s="773"/>
      <c r="S6" s="773"/>
    </row>
    <row r="7" spans="1:19" ht="20.100000000000001" customHeight="1" x14ac:dyDescent="0.2">
      <c r="A7" s="234"/>
      <c r="B7" s="248" t="s">
        <v>455</v>
      </c>
      <c r="C7" s="159">
        <v>23911.365487000003</v>
      </c>
      <c r="D7" s="159">
        <v>41769.08505899999</v>
      </c>
      <c r="E7" s="159">
        <v>30477.059033999998</v>
      </c>
      <c r="F7" s="159">
        <v>18029.081568000001</v>
      </c>
      <c r="G7" s="159">
        <v>4143.2636000000002</v>
      </c>
      <c r="H7" s="159">
        <v>48752.36935500001</v>
      </c>
      <c r="I7" s="113">
        <v>53236.195213999999</v>
      </c>
      <c r="J7" s="246"/>
      <c r="L7" s="773"/>
      <c r="M7" s="773"/>
      <c r="N7" s="773"/>
      <c r="O7" s="773"/>
      <c r="P7" s="773"/>
      <c r="Q7" s="773"/>
      <c r="R7" s="773"/>
    </row>
    <row r="8" spans="1:19" ht="12" customHeight="1" x14ac:dyDescent="0.2">
      <c r="A8" s="279"/>
      <c r="B8" s="247" t="s">
        <v>261</v>
      </c>
      <c r="C8" s="159">
        <v>6872.2957219999989</v>
      </c>
      <c r="D8" s="159">
        <v>12452.429426999999</v>
      </c>
      <c r="E8" s="159">
        <v>7868.3173759999991</v>
      </c>
      <c r="F8" s="159">
        <v>5854.3788009999989</v>
      </c>
      <c r="G8" s="159">
        <v>2175.6281249999997</v>
      </c>
      <c r="H8" s="159">
        <v>11329.879485000001</v>
      </c>
      <c r="I8" s="113">
        <v>20515.683917999999</v>
      </c>
      <c r="J8" s="246"/>
      <c r="L8" s="773"/>
      <c r="M8" s="773"/>
      <c r="N8" s="773"/>
      <c r="O8" s="773"/>
      <c r="P8" s="773"/>
      <c r="Q8" s="773"/>
      <c r="R8" s="773"/>
    </row>
    <row r="9" spans="1:19" ht="12" customHeight="1" x14ac:dyDescent="0.2">
      <c r="A9" s="279"/>
      <c r="B9" s="247" t="s">
        <v>262</v>
      </c>
      <c r="C9" s="159">
        <v>17039.069750000002</v>
      </c>
      <c r="D9" s="159">
        <v>29316.655618999997</v>
      </c>
      <c r="E9" s="159">
        <v>22608.741644999998</v>
      </c>
      <c r="F9" s="159">
        <v>12174.702745000002</v>
      </c>
      <c r="G9" s="159">
        <v>1967.6354710000001</v>
      </c>
      <c r="H9" s="159">
        <v>37422.489838000001</v>
      </c>
      <c r="I9" s="113">
        <v>32720.511282000007</v>
      </c>
      <c r="J9" s="246"/>
      <c r="L9" s="773"/>
      <c r="M9" s="773"/>
      <c r="N9" s="773"/>
      <c r="O9" s="773"/>
      <c r="P9" s="773"/>
      <c r="Q9" s="773"/>
      <c r="R9" s="773"/>
    </row>
    <row r="10" spans="1:19" ht="20.100000000000001" customHeight="1" x14ac:dyDescent="0.2">
      <c r="A10" s="234"/>
      <c r="B10" s="248" t="s">
        <v>207</v>
      </c>
      <c r="C10" s="159">
        <v>19862.578463000002</v>
      </c>
      <c r="D10" s="159">
        <v>25223.187851999995</v>
      </c>
      <c r="E10" s="159">
        <v>24002.188577000001</v>
      </c>
      <c r="F10" s="159">
        <v>10134.016833999998</v>
      </c>
      <c r="G10" s="159">
        <v>1668.896915</v>
      </c>
      <c r="H10" s="159">
        <v>39937.244838999999</v>
      </c>
      <c r="I10" s="113">
        <v>43488.333816999992</v>
      </c>
      <c r="J10" s="246"/>
      <c r="L10" s="773"/>
      <c r="M10" s="773"/>
      <c r="N10" s="773"/>
      <c r="O10" s="773"/>
      <c r="P10" s="773"/>
      <c r="Q10" s="773"/>
      <c r="R10" s="773"/>
    </row>
    <row r="11" spans="1:19" ht="12" customHeight="1" x14ac:dyDescent="0.2">
      <c r="A11" s="279"/>
      <c r="B11" s="247" t="s">
        <v>261</v>
      </c>
      <c r="C11" s="159">
        <v>6711.8612039999989</v>
      </c>
      <c r="D11" s="159">
        <v>7222.722122000001</v>
      </c>
      <c r="E11" s="159">
        <v>7843.8212540000004</v>
      </c>
      <c r="F11" s="159">
        <v>2670.3775650000007</v>
      </c>
      <c r="G11" s="159">
        <v>521.30044600000008</v>
      </c>
      <c r="H11" s="159">
        <v>15523.258338000003</v>
      </c>
      <c r="I11" s="113">
        <v>17905.092171</v>
      </c>
      <c r="J11" s="246"/>
      <c r="L11" s="773"/>
      <c r="M11" s="773"/>
      <c r="N11" s="773"/>
      <c r="O11" s="773"/>
      <c r="P11" s="773"/>
      <c r="Q11" s="773"/>
      <c r="R11" s="773"/>
    </row>
    <row r="12" spans="1:19" ht="12" customHeight="1" x14ac:dyDescent="0.2">
      <c r="A12" s="279"/>
      <c r="B12" s="247" t="s">
        <v>262</v>
      </c>
      <c r="C12" s="159">
        <v>13150.742735</v>
      </c>
      <c r="D12" s="159">
        <v>18000.528591000002</v>
      </c>
      <c r="E12" s="159">
        <v>16158.429663999999</v>
      </c>
      <c r="F12" s="159">
        <v>7463.6338920000007</v>
      </c>
      <c r="G12" s="159">
        <v>1147.5964659999997</v>
      </c>
      <c r="H12" s="159">
        <v>24414.033843999994</v>
      </c>
      <c r="I12" s="113">
        <v>25583.241630999997</v>
      </c>
      <c r="J12" s="246"/>
      <c r="L12" s="773"/>
      <c r="M12" s="773"/>
      <c r="N12" s="773"/>
      <c r="O12" s="773"/>
      <c r="P12" s="773"/>
      <c r="Q12" s="773"/>
      <c r="R12" s="773"/>
    </row>
    <row r="13" spans="1:19" ht="20.100000000000001" customHeight="1" x14ac:dyDescent="0.2">
      <c r="A13" s="234"/>
      <c r="B13" s="244" t="s">
        <v>263</v>
      </c>
      <c r="C13" s="159">
        <v>12361.436605000003</v>
      </c>
      <c r="D13" s="159">
        <v>16860.577491000004</v>
      </c>
      <c r="E13" s="159">
        <v>13015.358378999998</v>
      </c>
      <c r="F13" s="159">
        <v>5523.1262280000001</v>
      </c>
      <c r="G13" s="159">
        <v>1253.0040510000003</v>
      </c>
      <c r="H13" s="159">
        <v>21626.786593999997</v>
      </c>
      <c r="I13" s="113">
        <v>24478.419763000002</v>
      </c>
      <c r="J13" s="246"/>
      <c r="L13" s="773"/>
      <c r="M13" s="773"/>
      <c r="N13" s="773"/>
      <c r="O13" s="773"/>
      <c r="P13" s="773"/>
      <c r="Q13" s="773"/>
      <c r="R13" s="773"/>
    </row>
    <row r="14" spans="1:19" ht="12" customHeight="1" x14ac:dyDescent="0.2">
      <c r="A14" s="279"/>
      <c r="B14" s="247" t="s">
        <v>264</v>
      </c>
      <c r="C14" s="159">
        <v>1975.7999790000001</v>
      </c>
      <c r="D14" s="159">
        <v>2586.9050560000005</v>
      </c>
      <c r="E14" s="159">
        <v>4674.8065130000005</v>
      </c>
      <c r="F14" s="159">
        <v>1524.4738360000001</v>
      </c>
      <c r="G14" s="159">
        <v>170.13134500000001</v>
      </c>
      <c r="H14" s="159">
        <v>8679.5776829999995</v>
      </c>
      <c r="I14" s="113">
        <v>9452.8587869999974</v>
      </c>
      <c r="J14" s="246"/>
      <c r="L14" s="773"/>
      <c r="M14" s="773"/>
      <c r="N14" s="773"/>
      <c r="O14" s="773"/>
      <c r="P14" s="773"/>
      <c r="Q14" s="773"/>
      <c r="R14" s="773"/>
    </row>
    <row r="15" spans="1:19" ht="12" customHeight="1" x14ac:dyDescent="0.2">
      <c r="A15" s="279"/>
      <c r="B15" s="247" t="s">
        <v>265</v>
      </c>
      <c r="C15" s="159">
        <v>2306.7259080000003</v>
      </c>
      <c r="D15" s="159">
        <v>1218.9372710000002</v>
      </c>
      <c r="E15" s="159">
        <v>1515.7663280000002</v>
      </c>
      <c r="F15" s="159">
        <v>537.38345000000004</v>
      </c>
      <c r="G15" s="159">
        <v>21.291211000000001</v>
      </c>
      <c r="H15" s="159">
        <v>1837.355026</v>
      </c>
      <c r="I15" s="113">
        <v>2872.8049780000001</v>
      </c>
      <c r="J15" s="246"/>
      <c r="L15" s="773"/>
      <c r="M15" s="773"/>
      <c r="N15" s="773"/>
      <c r="O15" s="773"/>
      <c r="P15" s="773"/>
      <c r="Q15" s="773"/>
      <c r="R15" s="773"/>
    </row>
    <row r="16" spans="1:19" ht="12" customHeight="1" x14ac:dyDescent="0.2">
      <c r="A16" s="279"/>
      <c r="B16" s="247" t="s">
        <v>276</v>
      </c>
      <c r="C16" s="159">
        <v>319.73209900000001</v>
      </c>
      <c r="D16" s="159">
        <v>330.46956799999998</v>
      </c>
      <c r="E16" s="159">
        <v>2603.5865910000002</v>
      </c>
      <c r="F16" s="159">
        <v>243.02582799999999</v>
      </c>
      <c r="G16" s="159">
        <v>53.165793000000001</v>
      </c>
      <c r="H16" s="159">
        <v>1693.069281</v>
      </c>
      <c r="I16" s="113">
        <v>3160.8340599999992</v>
      </c>
      <c r="J16" s="246"/>
      <c r="L16" s="773"/>
      <c r="M16" s="773"/>
      <c r="N16" s="773"/>
      <c r="O16" s="773"/>
      <c r="P16" s="773"/>
      <c r="Q16" s="773"/>
      <c r="R16" s="773"/>
    </row>
    <row r="17" spans="1:18" ht="12" customHeight="1" x14ac:dyDescent="0.2">
      <c r="A17" s="279"/>
      <c r="B17" s="247" t="s">
        <v>277</v>
      </c>
      <c r="C17" s="159">
        <v>2898.929975</v>
      </c>
      <c r="D17" s="159">
        <v>3210.6258250000001</v>
      </c>
      <c r="E17" s="159">
        <v>2168.7750390000006</v>
      </c>
      <c r="F17" s="159">
        <v>2305.3142110000003</v>
      </c>
      <c r="G17" s="159">
        <v>171.30505700000001</v>
      </c>
      <c r="H17" s="159">
        <v>5949.9393600000003</v>
      </c>
      <c r="I17" s="113">
        <v>3519.2417629999995</v>
      </c>
      <c r="J17" s="246"/>
      <c r="L17" s="773"/>
      <c r="M17" s="773"/>
      <c r="N17" s="773"/>
      <c r="O17" s="773"/>
      <c r="P17" s="773"/>
      <c r="Q17" s="773"/>
      <c r="R17" s="773"/>
    </row>
    <row r="18" spans="1:18" ht="12" customHeight="1" x14ac:dyDescent="0.2">
      <c r="A18" s="279"/>
      <c r="B18" s="247" t="s">
        <v>268</v>
      </c>
      <c r="C18" s="159">
        <v>-4.6103000000584871E-2</v>
      </c>
      <c r="D18" s="159">
        <v>1015.6726409999937</v>
      </c>
      <c r="E18" s="159">
        <v>23.895727000002807</v>
      </c>
      <c r="F18" s="159">
        <v>0.69328099999802362</v>
      </c>
      <c r="G18" s="159">
        <v>-5.4200000022319728E-4</v>
      </c>
      <c r="H18" s="159">
        <v>150.51689500000066</v>
      </c>
      <c r="I18" s="113">
        <v>4.1744659999894793</v>
      </c>
      <c r="J18" s="246"/>
      <c r="L18" s="773"/>
      <c r="M18" s="773"/>
      <c r="N18" s="773"/>
      <c r="O18" s="773"/>
      <c r="P18" s="773"/>
      <c r="Q18" s="773"/>
      <c r="R18" s="773"/>
    </row>
    <row r="19" spans="1:18" ht="20.100000000000001" customHeight="1" x14ac:dyDescent="0.2">
      <c r="A19" s="234"/>
      <c r="B19" s="248" t="s">
        <v>208</v>
      </c>
      <c r="C19" s="159">
        <v>1235.5487549999998</v>
      </c>
      <c r="D19" s="159">
        <v>3361.6509810000002</v>
      </c>
      <c r="E19" s="159">
        <v>1821.388704</v>
      </c>
      <c r="F19" s="159">
        <v>1859.1722140000002</v>
      </c>
      <c r="G19" s="159">
        <v>143.55577399999999</v>
      </c>
      <c r="H19" s="159">
        <v>5942.2090700000008</v>
      </c>
      <c r="I19" s="113">
        <v>2772.7440290000004</v>
      </c>
      <c r="J19" s="246"/>
      <c r="L19" s="773"/>
      <c r="M19" s="773"/>
      <c r="N19" s="773"/>
      <c r="O19" s="773"/>
      <c r="P19" s="773"/>
      <c r="Q19" s="773"/>
      <c r="R19" s="773"/>
    </row>
    <row r="20" spans="1:18" ht="12" customHeight="1" x14ac:dyDescent="0.2">
      <c r="A20" s="279"/>
      <c r="B20" s="247" t="s">
        <v>261</v>
      </c>
      <c r="C20" s="159">
        <v>619.99889300000007</v>
      </c>
      <c r="D20" s="159">
        <v>1919.7249010000003</v>
      </c>
      <c r="E20" s="159">
        <v>1386.525729</v>
      </c>
      <c r="F20" s="159">
        <v>1017.496132</v>
      </c>
      <c r="G20" s="159">
        <v>57.354773999999992</v>
      </c>
      <c r="H20" s="159">
        <v>4031.7528280000001</v>
      </c>
      <c r="I20" s="113">
        <v>1744.2937480000003</v>
      </c>
      <c r="J20" s="246"/>
      <c r="L20" s="773"/>
      <c r="M20" s="773"/>
      <c r="N20" s="773"/>
      <c r="O20" s="773"/>
      <c r="P20" s="773"/>
      <c r="Q20" s="773"/>
      <c r="R20" s="773"/>
    </row>
    <row r="21" spans="1:18" ht="12" customHeight="1" x14ac:dyDescent="0.2">
      <c r="A21" s="279"/>
      <c r="B21" s="381" t="s">
        <v>262</v>
      </c>
      <c r="C21" s="159">
        <v>615.55511299999989</v>
      </c>
      <c r="D21" s="159">
        <v>1441.9208040000001</v>
      </c>
      <c r="E21" s="159">
        <v>434.86282299999999</v>
      </c>
      <c r="F21" s="159">
        <v>841.62316600000008</v>
      </c>
      <c r="G21" s="159">
        <v>86.199802000000005</v>
      </c>
      <c r="H21" s="159">
        <v>1910.3906890000003</v>
      </c>
      <c r="I21" s="113">
        <v>1028.444671</v>
      </c>
      <c r="J21" s="246"/>
      <c r="L21" s="773"/>
      <c r="M21" s="773"/>
      <c r="N21" s="773"/>
      <c r="O21" s="773"/>
      <c r="P21" s="773"/>
      <c r="Q21" s="773"/>
      <c r="R21" s="773"/>
    </row>
    <row r="22" spans="1:18" ht="20.100000000000001" customHeight="1" x14ac:dyDescent="0.2">
      <c r="A22" s="234"/>
      <c r="B22" s="326" t="s">
        <v>278</v>
      </c>
      <c r="C22" s="159">
        <v>34946.138382000005</v>
      </c>
      <c r="D22" s="159">
        <v>52249.001627999998</v>
      </c>
      <c r="E22" s="159">
        <v>42515.342128000004</v>
      </c>
      <c r="F22" s="159">
        <v>22739.294547999998</v>
      </c>
      <c r="G22" s="159">
        <v>4006.3913760000009</v>
      </c>
      <c r="H22" s="159">
        <v>62510.276364000005</v>
      </c>
      <c r="I22" s="113">
        <v>63817.244565999994</v>
      </c>
      <c r="J22" s="246"/>
      <c r="L22" s="773"/>
      <c r="M22" s="773"/>
      <c r="N22" s="773"/>
      <c r="O22" s="773"/>
      <c r="P22" s="773"/>
      <c r="Q22" s="773"/>
      <c r="R22" s="773"/>
    </row>
    <row r="23" spans="1:18" x14ac:dyDescent="0.2">
      <c r="A23" s="234"/>
      <c r="B23" s="190" t="s">
        <v>243</v>
      </c>
      <c r="C23" s="159">
        <v>15375.715183000002</v>
      </c>
      <c r="D23" s="159">
        <v>20170.586520999997</v>
      </c>
      <c r="E23" s="159">
        <v>16531.564984000001</v>
      </c>
      <c r="F23" s="159">
        <v>11003.904645999999</v>
      </c>
      <c r="G23" s="159">
        <v>2721.3691850000009</v>
      </c>
      <c r="H23" s="159">
        <v>22985.265045</v>
      </c>
      <c r="I23" s="113">
        <v>31974.672695999998</v>
      </c>
      <c r="J23" s="246"/>
      <c r="L23" s="773"/>
      <c r="M23" s="773"/>
      <c r="N23" s="773"/>
      <c r="O23" s="773"/>
      <c r="P23" s="773"/>
      <c r="Q23" s="773"/>
      <c r="R23" s="773"/>
    </row>
    <row r="24" spans="1:18" x14ac:dyDescent="0.2">
      <c r="A24" s="234"/>
      <c r="B24" s="190" t="s">
        <v>279</v>
      </c>
      <c r="C24" s="159">
        <v>19570.423199000001</v>
      </c>
      <c r="D24" s="159">
        <v>32078.415107000001</v>
      </c>
      <c r="E24" s="159">
        <v>25983.777144</v>
      </c>
      <c r="F24" s="159">
        <v>11735.389902000001</v>
      </c>
      <c r="G24" s="159">
        <v>1285.022191</v>
      </c>
      <c r="H24" s="159">
        <v>39525.011319000005</v>
      </c>
      <c r="I24" s="113">
        <v>31842.57187</v>
      </c>
      <c r="J24" s="246"/>
      <c r="L24" s="773"/>
      <c r="M24" s="773"/>
      <c r="N24" s="773"/>
      <c r="O24" s="773"/>
      <c r="P24" s="773"/>
      <c r="Q24" s="773"/>
      <c r="R24" s="773"/>
    </row>
    <row r="25" spans="1:18" ht="12" customHeight="1" x14ac:dyDescent="0.2">
      <c r="A25" s="279"/>
      <c r="B25" s="367" t="s">
        <v>132</v>
      </c>
      <c r="C25" s="159">
        <v>3320.8848239999993</v>
      </c>
      <c r="D25" s="159">
        <v>7134.0032810000002</v>
      </c>
      <c r="E25" s="159">
        <v>4718.7275330000002</v>
      </c>
      <c r="F25" s="159">
        <v>3094.5008079999998</v>
      </c>
      <c r="G25" s="159">
        <v>800.97418500000003</v>
      </c>
      <c r="H25" s="159">
        <v>14082.020069999999</v>
      </c>
      <c r="I25" s="113">
        <v>11848.250487000001</v>
      </c>
      <c r="J25" s="246"/>
      <c r="L25" s="773"/>
      <c r="M25" s="773"/>
      <c r="N25" s="773"/>
      <c r="O25" s="773"/>
      <c r="P25" s="773"/>
      <c r="Q25" s="773"/>
      <c r="R25" s="773"/>
    </row>
    <row r="26" spans="1:18" ht="12" customHeight="1" x14ac:dyDescent="0.2">
      <c r="A26" s="279"/>
      <c r="B26" s="251" t="s">
        <v>133</v>
      </c>
      <c r="C26" s="159">
        <v>4098.668103</v>
      </c>
      <c r="D26" s="159">
        <v>6976.5692760000002</v>
      </c>
      <c r="E26" s="159">
        <v>6456.697885999999</v>
      </c>
      <c r="F26" s="159">
        <v>2518.4773890000006</v>
      </c>
      <c r="G26" s="159">
        <v>537.06710300000009</v>
      </c>
      <c r="H26" s="159">
        <v>11416.668958999999</v>
      </c>
      <c r="I26" s="113">
        <v>15070.978055</v>
      </c>
      <c r="J26" s="246"/>
      <c r="L26" s="773"/>
      <c r="M26" s="773"/>
      <c r="N26" s="773"/>
      <c r="O26" s="773"/>
      <c r="P26" s="773"/>
      <c r="Q26" s="773"/>
      <c r="R26" s="773"/>
    </row>
    <row r="27" spans="1:18" ht="12" customHeight="1" x14ac:dyDescent="0.2">
      <c r="A27" s="279"/>
      <c r="B27" s="251" t="s">
        <v>134</v>
      </c>
      <c r="C27" s="159">
        <v>1544.7379470000001</v>
      </c>
      <c r="D27" s="159">
        <v>3321.295423</v>
      </c>
      <c r="E27" s="159">
        <v>1630.2334970000004</v>
      </c>
      <c r="F27" s="159">
        <v>1025.2920639999998</v>
      </c>
      <c r="G27" s="159">
        <v>200.481245</v>
      </c>
      <c r="H27" s="159">
        <v>5217.3957090000004</v>
      </c>
      <c r="I27" s="113">
        <v>5312.5945440000005</v>
      </c>
      <c r="J27" s="246"/>
      <c r="L27" s="773"/>
      <c r="M27" s="773"/>
      <c r="N27" s="773"/>
      <c r="O27" s="773"/>
      <c r="P27" s="773"/>
      <c r="Q27" s="773"/>
      <c r="R27" s="773"/>
    </row>
    <row r="28" spans="1:18" ht="12" customHeight="1" x14ac:dyDescent="0.2">
      <c r="A28" s="279"/>
      <c r="B28" s="251" t="s">
        <v>135</v>
      </c>
      <c r="C28" s="159">
        <v>1099.0578010000002</v>
      </c>
      <c r="D28" s="159">
        <v>673.00601700000016</v>
      </c>
      <c r="E28" s="159">
        <v>979.62136699999996</v>
      </c>
      <c r="F28" s="159">
        <v>644.72938599999998</v>
      </c>
      <c r="G28" s="159">
        <v>410.821529</v>
      </c>
      <c r="H28" s="159">
        <v>1405.5306269999999</v>
      </c>
      <c r="I28" s="113">
        <v>3448.1514220000004</v>
      </c>
      <c r="J28" s="246"/>
      <c r="L28" s="773"/>
      <c r="M28" s="773"/>
      <c r="N28" s="773"/>
      <c r="O28" s="773"/>
      <c r="P28" s="773"/>
      <c r="Q28" s="773"/>
      <c r="R28" s="773"/>
    </row>
    <row r="29" spans="1:18" s="136" customFormat="1" ht="20.100000000000001" customHeight="1" x14ac:dyDescent="0.2">
      <c r="A29" s="236"/>
      <c r="B29" s="249" t="s">
        <v>469</v>
      </c>
      <c r="C29" s="159">
        <v>6872.6527320000014</v>
      </c>
      <c r="D29" s="159">
        <v>3348.2691159999995</v>
      </c>
      <c r="E29" s="159">
        <v>5792.8889279999994</v>
      </c>
      <c r="F29" s="159">
        <v>1827.4658849999996</v>
      </c>
      <c r="G29" s="159">
        <v>68.800072</v>
      </c>
      <c r="H29" s="159">
        <v>3944.4117340000012</v>
      </c>
      <c r="I29" s="113">
        <v>5589.164799000001</v>
      </c>
      <c r="J29" s="387"/>
      <c r="K29" s="118"/>
      <c r="L29" s="773"/>
      <c r="M29" s="773"/>
      <c r="N29" s="773"/>
      <c r="O29" s="773"/>
      <c r="P29" s="773"/>
      <c r="Q29" s="773"/>
      <c r="R29" s="773"/>
    </row>
    <row r="30" spans="1:18" s="136" customFormat="1" ht="12" customHeight="1" x14ac:dyDescent="0.2">
      <c r="A30" s="284"/>
      <c r="B30" s="250" t="s">
        <v>470</v>
      </c>
      <c r="C30" s="159">
        <v>1034.0216159999998</v>
      </c>
      <c r="D30" s="159">
        <v>893.51751100000001</v>
      </c>
      <c r="E30" s="159">
        <v>1306.877641</v>
      </c>
      <c r="F30" s="159">
        <v>634.9963600000001</v>
      </c>
      <c r="G30" s="159">
        <v>12.743164</v>
      </c>
      <c r="H30" s="159">
        <v>933.01043099999993</v>
      </c>
      <c r="I30" s="113">
        <v>977.69549400000005</v>
      </c>
      <c r="J30" s="387"/>
      <c r="K30" s="118"/>
      <c r="L30" s="773"/>
      <c r="M30" s="773"/>
      <c r="N30" s="773"/>
      <c r="O30" s="773"/>
      <c r="P30" s="773"/>
      <c r="Q30" s="773"/>
      <c r="R30" s="773"/>
    </row>
    <row r="31" spans="1:18" s="136" customFormat="1" ht="3" customHeight="1" x14ac:dyDescent="0.2">
      <c r="A31" s="284"/>
      <c r="B31" s="250"/>
      <c r="C31" s="159"/>
      <c r="D31" s="159"/>
      <c r="E31" s="159"/>
      <c r="F31" s="159"/>
      <c r="G31" s="159"/>
      <c r="H31" s="159"/>
      <c r="I31" s="113"/>
      <c r="J31" s="236"/>
      <c r="K31" s="160"/>
      <c r="L31" s="773"/>
      <c r="M31" s="773"/>
      <c r="N31" s="773"/>
      <c r="O31" s="773"/>
      <c r="P31" s="773"/>
      <c r="Q31" s="773"/>
      <c r="R31" s="773"/>
    </row>
    <row r="32" spans="1:18" s="298" customFormat="1" ht="20.100000000000001" customHeight="1" x14ac:dyDescent="0.2">
      <c r="A32" s="375"/>
      <c r="B32" s="372" t="s">
        <v>57</v>
      </c>
      <c r="C32" s="373">
        <v>550.95707500000003</v>
      </c>
      <c r="D32" s="373">
        <v>1749.8684370000001</v>
      </c>
      <c r="E32" s="373">
        <v>5005.0551579999992</v>
      </c>
      <c r="F32" s="373">
        <v>236.58664999999996</v>
      </c>
      <c r="G32" s="373">
        <v>147.40973499999998</v>
      </c>
      <c r="H32" s="373">
        <v>2985.6515029999996</v>
      </c>
      <c r="I32" s="374">
        <v>2495.3008419999996</v>
      </c>
      <c r="J32" s="375"/>
      <c r="K32" s="301"/>
      <c r="L32" s="773"/>
      <c r="M32" s="773"/>
      <c r="N32" s="773"/>
      <c r="O32" s="773"/>
      <c r="P32" s="773"/>
      <c r="Q32" s="773"/>
      <c r="R32" s="773"/>
    </row>
    <row r="33" spans="1:18" ht="20.100000000000001" customHeight="1" x14ac:dyDescent="0.2">
      <c r="A33" s="234"/>
      <c r="B33" s="248" t="s">
        <v>455</v>
      </c>
      <c r="C33" s="159">
        <v>330.384344</v>
      </c>
      <c r="D33" s="159">
        <v>730.27171099999998</v>
      </c>
      <c r="E33" s="159">
        <v>1745.6331349999998</v>
      </c>
      <c r="F33" s="159">
        <v>98.975718000000001</v>
      </c>
      <c r="G33" s="159">
        <v>63.566691999999996</v>
      </c>
      <c r="H33" s="159">
        <v>1200.318552</v>
      </c>
      <c r="I33" s="113">
        <v>969.565428</v>
      </c>
      <c r="J33" s="246"/>
      <c r="L33" s="773"/>
      <c r="M33" s="773"/>
      <c r="N33" s="773"/>
      <c r="O33" s="773"/>
      <c r="P33" s="773"/>
      <c r="Q33" s="773"/>
      <c r="R33" s="773"/>
    </row>
    <row r="34" spans="1:18" ht="12" customHeight="1" x14ac:dyDescent="0.2">
      <c r="A34" s="279"/>
      <c r="B34" s="247" t="s">
        <v>261</v>
      </c>
      <c r="C34" s="159">
        <v>101.972334</v>
      </c>
      <c r="D34" s="159">
        <v>273.90622100000002</v>
      </c>
      <c r="E34" s="159">
        <v>216.622187</v>
      </c>
      <c r="F34" s="159">
        <v>28.942594999999997</v>
      </c>
      <c r="G34" s="159">
        <v>50.482948999999998</v>
      </c>
      <c r="H34" s="159">
        <v>484.56995999999998</v>
      </c>
      <c r="I34" s="113">
        <v>165.57392000000002</v>
      </c>
      <c r="J34" s="246"/>
      <c r="L34" s="773"/>
      <c r="M34" s="773"/>
      <c r="N34" s="773"/>
      <c r="O34" s="773"/>
      <c r="P34" s="773"/>
      <c r="Q34" s="773"/>
      <c r="R34" s="773"/>
    </row>
    <row r="35" spans="1:18" ht="12" customHeight="1" x14ac:dyDescent="0.2">
      <c r="A35" s="279"/>
      <c r="B35" s="247" t="s">
        <v>262</v>
      </c>
      <c r="C35" s="159">
        <v>228.41200800000001</v>
      </c>
      <c r="D35" s="159">
        <v>456.36548900000003</v>
      </c>
      <c r="E35" s="159">
        <v>1529.0109459999999</v>
      </c>
      <c r="F35" s="159">
        <v>70.033122000000006</v>
      </c>
      <c r="G35" s="159">
        <v>13.083739999999999</v>
      </c>
      <c r="H35" s="159">
        <v>715.74858899999992</v>
      </c>
      <c r="I35" s="113">
        <v>803.99150599999996</v>
      </c>
      <c r="J35" s="246"/>
      <c r="L35" s="773"/>
      <c r="M35" s="773"/>
      <c r="N35" s="773"/>
      <c r="O35" s="773"/>
      <c r="P35" s="773"/>
      <c r="Q35" s="773"/>
      <c r="R35" s="773"/>
    </row>
    <row r="36" spans="1:18" ht="20.100000000000001" customHeight="1" x14ac:dyDescent="0.2">
      <c r="A36" s="234"/>
      <c r="B36" s="248" t="s">
        <v>207</v>
      </c>
      <c r="C36" s="159">
        <v>173.11506200000008</v>
      </c>
      <c r="D36" s="159">
        <v>696.31683099999998</v>
      </c>
      <c r="E36" s="159">
        <v>3178.8373460000003</v>
      </c>
      <c r="F36" s="159">
        <v>121.19574199999998</v>
      </c>
      <c r="G36" s="159">
        <v>83.200588999999994</v>
      </c>
      <c r="H36" s="159">
        <v>1488.4377820000002</v>
      </c>
      <c r="I36" s="113">
        <v>1471.5888119999997</v>
      </c>
      <c r="J36" s="246"/>
      <c r="L36" s="773"/>
      <c r="M36" s="773"/>
      <c r="N36" s="773"/>
      <c r="O36" s="773"/>
      <c r="P36" s="773"/>
      <c r="Q36" s="773"/>
      <c r="R36" s="773"/>
    </row>
    <row r="37" spans="1:18" ht="12" customHeight="1" x14ac:dyDescent="0.2">
      <c r="A37" s="279"/>
      <c r="B37" s="247" t="s">
        <v>261</v>
      </c>
      <c r="C37" s="159">
        <v>29.847743000000001</v>
      </c>
      <c r="D37" s="159">
        <v>42.122062</v>
      </c>
      <c r="E37" s="159">
        <v>155.12607700000001</v>
      </c>
      <c r="F37" s="159">
        <v>115.51153099999999</v>
      </c>
      <c r="G37" s="159">
        <v>43.68421</v>
      </c>
      <c r="H37" s="159">
        <v>407.44644800000003</v>
      </c>
      <c r="I37" s="113">
        <v>60.041992999999998</v>
      </c>
      <c r="J37" s="246"/>
      <c r="L37" s="773"/>
      <c r="M37" s="773"/>
      <c r="N37" s="773"/>
      <c r="O37" s="773"/>
      <c r="P37" s="773"/>
      <c r="Q37" s="773"/>
      <c r="R37" s="773"/>
    </row>
    <row r="38" spans="1:18" ht="12" customHeight="1" x14ac:dyDescent="0.2">
      <c r="A38" s="279"/>
      <c r="B38" s="247" t="s">
        <v>262</v>
      </c>
      <c r="C38" s="159">
        <v>143.26731699999999</v>
      </c>
      <c r="D38" s="159">
        <v>654.1973999999999</v>
      </c>
      <c r="E38" s="159">
        <v>3023.711268</v>
      </c>
      <c r="F38" s="159">
        <v>5.6842100000000002</v>
      </c>
      <c r="G38" s="159">
        <v>39.516377999999996</v>
      </c>
      <c r="H38" s="159">
        <v>1080.9860680000002</v>
      </c>
      <c r="I38" s="113">
        <v>1411.546818</v>
      </c>
      <c r="J38" s="246"/>
      <c r="L38" s="773"/>
      <c r="M38" s="773"/>
      <c r="N38" s="773"/>
      <c r="O38" s="773"/>
      <c r="P38" s="773"/>
      <c r="Q38" s="773"/>
      <c r="R38" s="773"/>
    </row>
    <row r="39" spans="1:18" ht="20.100000000000001" customHeight="1" x14ac:dyDescent="0.2">
      <c r="A39" s="234"/>
      <c r="B39" s="244" t="s">
        <v>263</v>
      </c>
      <c r="C39" s="159">
        <v>123.135324</v>
      </c>
      <c r="D39" s="159">
        <v>163.59545900000001</v>
      </c>
      <c r="E39" s="159">
        <v>2726.3723640000007</v>
      </c>
      <c r="F39" s="159">
        <v>111.17609499999999</v>
      </c>
      <c r="G39" s="159">
        <v>61.884059000000001</v>
      </c>
      <c r="H39" s="159">
        <v>656.08927400000005</v>
      </c>
      <c r="I39" s="113">
        <v>1292.432133</v>
      </c>
      <c r="J39" s="246"/>
      <c r="L39" s="773"/>
      <c r="M39" s="773"/>
      <c r="N39" s="773"/>
      <c r="O39" s="773"/>
      <c r="P39" s="773"/>
      <c r="Q39" s="773"/>
      <c r="R39" s="773"/>
    </row>
    <row r="40" spans="1:18" ht="12" customHeight="1" x14ac:dyDescent="0.2">
      <c r="A40" s="279"/>
      <c r="B40" s="247" t="s">
        <v>264</v>
      </c>
      <c r="C40" s="159">
        <v>18.070136000000002</v>
      </c>
      <c r="D40" s="159">
        <v>399.317432</v>
      </c>
      <c r="E40" s="159">
        <v>137.14116999999999</v>
      </c>
      <c r="F40" s="159">
        <v>4.114052</v>
      </c>
      <c r="G40" s="159">
        <v>20.790212999999998</v>
      </c>
      <c r="H40" s="159">
        <v>238.268698</v>
      </c>
      <c r="I40" s="113">
        <v>24.959648999999999</v>
      </c>
      <c r="J40" s="246"/>
      <c r="L40" s="773"/>
      <c r="M40" s="773"/>
      <c r="N40" s="773"/>
      <c r="O40" s="773"/>
      <c r="P40" s="773"/>
      <c r="Q40" s="773"/>
      <c r="R40" s="773"/>
    </row>
    <row r="41" spans="1:18" ht="12" customHeight="1" x14ac:dyDescent="0.2">
      <c r="A41" s="279"/>
      <c r="B41" s="247" t="s">
        <v>265</v>
      </c>
      <c r="C41" s="159">
        <v>27.834412999999998</v>
      </c>
      <c r="D41" s="159">
        <v>42.221043000000002</v>
      </c>
      <c r="E41" s="159">
        <v>243.53758999999999</v>
      </c>
      <c r="F41" s="159">
        <v>0</v>
      </c>
      <c r="G41" s="159">
        <v>0</v>
      </c>
      <c r="H41" s="159">
        <v>145.972092</v>
      </c>
      <c r="I41" s="113">
        <v>33.608876000000002</v>
      </c>
      <c r="J41" s="246"/>
      <c r="L41" s="773"/>
      <c r="M41" s="773"/>
      <c r="N41" s="773"/>
      <c r="O41" s="773"/>
      <c r="P41" s="773"/>
      <c r="Q41" s="773"/>
      <c r="R41" s="773"/>
    </row>
    <row r="42" spans="1:18" ht="12" customHeight="1" x14ac:dyDescent="0.2">
      <c r="A42" s="279"/>
      <c r="B42" s="247" t="s">
        <v>276</v>
      </c>
      <c r="C42" s="159">
        <v>1.5263149999999999</v>
      </c>
      <c r="D42" s="159">
        <v>0</v>
      </c>
      <c r="E42" s="159">
        <v>58.820892999999998</v>
      </c>
      <c r="F42" s="159">
        <v>4.0526309999999999</v>
      </c>
      <c r="G42" s="159">
        <v>0</v>
      </c>
      <c r="H42" s="159">
        <v>318.887899</v>
      </c>
      <c r="I42" s="113">
        <v>112.542558</v>
      </c>
      <c r="J42" s="246"/>
      <c r="L42" s="773"/>
      <c r="M42" s="773"/>
      <c r="N42" s="773"/>
      <c r="O42" s="773"/>
      <c r="P42" s="773"/>
      <c r="Q42" s="773"/>
      <c r="R42" s="773"/>
    </row>
    <row r="43" spans="1:18" ht="12" customHeight="1" x14ac:dyDescent="0.2">
      <c r="A43" s="279"/>
      <c r="B43" s="247" t="s">
        <v>277</v>
      </c>
      <c r="C43" s="159">
        <v>2.5488710000000001</v>
      </c>
      <c r="D43" s="159">
        <v>18.571812000000001</v>
      </c>
      <c r="E43" s="159">
        <v>13.150296999999998</v>
      </c>
      <c r="F43" s="159">
        <v>1.8529620000000002</v>
      </c>
      <c r="G43" s="159">
        <v>0.52631499999999998</v>
      </c>
      <c r="H43" s="159">
        <v>73.839231000000026</v>
      </c>
      <c r="I43" s="113">
        <v>8.0459999999999994</v>
      </c>
      <c r="J43" s="246"/>
      <c r="L43" s="773"/>
      <c r="M43" s="773"/>
      <c r="N43" s="773"/>
      <c r="O43" s="773"/>
      <c r="P43" s="773"/>
      <c r="Q43" s="773"/>
      <c r="R43" s="773"/>
    </row>
    <row r="44" spans="1:18" ht="12" customHeight="1" x14ac:dyDescent="0.2">
      <c r="A44" s="279"/>
      <c r="B44" s="247" t="s">
        <v>268</v>
      </c>
      <c r="C44" s="159">
        <v>3.0000000776908564E-6</v>
      </c>
      <c r="D44" s="159">
        <v>72.611085000000003</v>
      </c>
      <c r="E44" s="159">
        <v>1.5031999999519041E-2</v>
      </c>
      <c r="F44" s="159">
        <v>1.9999999807396307E-6</v>
      </c>
      <c r="G44" s="159">
        <v>1.9999999949504854E-6</v>
      </c>
      <c r="H44" s="159">
        <v>55.380588000000216</v>
      </c>
      <c r="I44" s="113">
        <v>0.19959599999965577</v>
      </c>
      <c r="J44" s="246"/>
      <c r="L44" s="773"/>
      <c r="M44" s="773"/>
      <c r="N44" s="773"/>
      <c r="O44" s="773"/>
      <c r="P44" s="773"/>
      <c r="Q44" s="773"/>
      <c r="R44" s="773"/>
    </row>
    <row r="45" spans="1:18" ht="20.100000000000001" customHeight="1" x14ac:dyDescent="0.2">
      <c r="A45" s="234"/>
      <c r="B45" s="248" t="s">
        <v>208</v>
      </c>
      <c r="C45" s="159">
        <v>47.457665999999996</v>
      </c>
      <c r="D45" s="159">
        <v>323.27199400000001</v>
      </c>
      <c r="E45" s="159">
        <v>80.584672000000012</v>
      </c>
      <c r="F45" s="159">
        <v>16.415188000000001</v>
      </c>
      <c r="G45" s="159">
        <v>0.64245300000000005</v>
      </c>
      <c r="H45" s="159">
        <v>296.83463599999999</v>
      </c>
      <c r="I45" s="113">
        <v>54.169600000000003</v>
      </c>
      <c r="J45" s="246"/>
      <c r="L45" s="773"/>
      <c r="M45" s="773"/>
      <c r="N45" s="773"/>
      <c r="O45" s="773"/>
      <c r="P45" s="773"/>
      <c r="Q45" s="773"/>
      <c r="R45" s="773"/>
    </row>
    <row r="46" spans="1:18" ht="12" customHeight="1" x14ac:dyDescent="0.2">
      <c r="A46" s="279"/>
      <c r="B46" s="247" t="s">
        <v>261</v>
      </c>
      <c r="C46" s="159">
        <v>37.881225999999998</v>
      </c>
      <c r="D46" s="159">
        <v>125.04016100000001</v>
      </c>
      <c r="E46" s="159">
        <v>5.9641489999999999</v>
      </c>
      <c r="F46" s="159">
        <v>2.692148</v>
      </c>
      <c r="G46" s="159">
        <v>0.64245300000000005</v>
      </c>
      <c r="H46" s="159">
        <v>51.352471000000001</v>
      </c>
      <c r="I46" s="113">
        <v>32.980881000000004</v>
      </c>
      <c r="J46" s="246"/>
      <c r="L46" s="773"/>
      <c r="M46" s="773"/>
      <c r="N46" s="773"/>
      <c r="O46" s="773"/>
      <c r="P46" s="773"/>
      <c r="Q46" s="773"/>
      <c r="R46" s="773"/>
    </row>
    <row r="47" spans="1:18" ht="12" customHeight="1" x14ac:dyDescent="0.2">
      <c r="A47" s="279"/>
      <c r="B47" s="247" t="s">
        <v>262</v>
      </c>
      <c r="C47" s="159">
        <v>9.5764399999999998</v>
      </c>
      <c r="D47" s="159">
        <v>198.231829</v>
      </c>
      <c r="E47" s="159">
        <v>74.620523000000006</v>
      </c>
      <c r="F47" s="159">
        <v>13.723040000000001</v>
      </c>
      <c r="G47" s="159">
        <v>0</v>
      </c>
      <c r="H47" s="159">
        <v>245.48268899999999</v>
      </c>
      <c r="I47" s="113">
        <v>21.188719000000003</v>
      </c>
      <c r="J47" s="246"/>
      <c r="L47" s="773"/>
      <c r="M47" s="773"/>
      <c r="N47" s="773"/>
      <c r="O47" s="773"/>
      <c r="P47" s="773"/>
      <c r="Q47" s="773"/>
      <c r="R47" s="773"/>
    </row>
    <row r="48" spans="1:18" s="136" customFormat="1" ht="20.100000000000001" customHeight="1" x14ac:dyDescent="0.2">
      <c r="A48" s="236"/>
      <c r="B48" s="249" t="s">
        <v>469</v>
      </c>
      <c r="C48" s="159">
        <v>0</v>
      </c>
      <c r="D48" s="159">
        <v>6.3513830000000002</v>
      </c>
      <c r="E48" s="159">
        <v>0</v>
      </c>
      <c r="F48" s="159">
        <v>0</v>
      </c>
      <c r="G48" s="159">
        <v>0</v>
      </c>
      <c r="H48" s="159">
        <v>1.4492700000000001</v>
      </c>
      <c r="I48" s="113">
        <v>0</v>
      </c>
      <c r="J48" s="387"/>
      <c r="K48" s="118"/>
      <c r="L48" s="773"/>
      <c r="M48" s="773"/>
      <c r="N48" s="773"/>
      <c r="O48" s="773"/>
      <c r="P48" s="773"/>
      <c r="Q48" s="773"/>
      <c r="R48" s="773"/>
    </row>
    <row r="49" spans="1:18" s="136" customFormat="1" ht="12" customHeight="1" x14ac:dyDescent="0.2">
      <c r="A49" s="284"/>
      <c r="B49" s="250" t="s">
        <v>470</v>
      </c>
      <c r="C49" s="159">
        <v>0</v>
      </c>
      <c r="D49" s="159">
        <v>86.375696000000005</v>
      </c>
      <c r="E49" s="159">
        <v>0</v>
      </c>
      <c r="F49" s="159">
        <v>0</v>
      </c>
      <c r="G49" s="159">
        <v>0</v>
      </c>
      <c r="H49" s="159">
        <v>88.371044999999995</v>
      </c>
      <c r="I49" s="113">
        <v>0</v>
      </c>
      <c r="J49" s="387"/>
      <c r="K49" s="118"/>
      <c r="L49" s="773"/>
      <c r="M49" s="773"/>
      <c r="N49" s="773"/>
      <c r="O49" s="773"/>
      <c r="P49" s="773"/>
      <c r="Q49" s="773"/>
      <c r="R49" s="773"/>
    </row>
    <row r="50" spans="1:18" s="143" customFormat="1" ht="5.0999999999999996" customHeight="1" x14ac:dyDescent="0.2">
      <c r="A50" s="237"/>
      <c r="B50" s="368"/>
      <c r="C50" s="161"/>
      <c r="D50" s="161"/>
      <c r="E50" s="161"/>
      <c r="F50" s="161"/>
      <c r="G50" s="161"/>
      <c r="H50" s="161"/>
      <c r="I50" s="368"/>
      <c r="J50" s="153"/>
      <c r="K50" s="142"/>
    </row>
    <row r="51" spans="1:18" ht="36" customHeight="1" x14ac:dyDescent="0.2">
      <c r="A51" s="286" t="s">
        <v>3</v>
      </c>
      <c r="B51" s="664" t="s">
        <v>280</v>
      </c>
      <c r="C51" s="664"/>
      <c r="D51" s="664"/>
      <c r="E51" s="664"/>
      <c r="F51" s="664"/>
      <c r="G51" s="664"/>
      <c r="H51" s="664"/>
      <c r="I51" s="664"/>
      <c r="J51" s="365"/>
    </row>
    <row r="52" spans="1:18" x14ac:dyDescent="0.2">
      <c r="A52" s="93"/>
      <c r="B52" s="93"/>
      <c r="C52" s="93"/>
      <c r="D52" s="93"/>
      <c r="E52" s="93"/>
      <c r="F52" s="93"/>
      <c r="G52" s="93"/>
      <c r="H52" s="93"/>
      <c r="I52" s="93"/>
    </row>
  </sheetData>
  <mergeCells count="2">
    <mergeCell ref="C4:I4"/>
    <mergeCell ref="B51:I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0162F-3938-4037-8093-111FA4DFCEB8}">
  <sheetPr>
    <pageSetUpPr fitToPage="1"/>
  </sheetPr>
  <dimension ref="A1:U52"/>
  <sheetViews>
    <sheetView showGridLines="0" topLeftCell="A4" zoomScaleNormal="100" zoomScaleSheetLayoutView="100" workbookViewId="0">
      <selection activeCell="A4" sqref="A4"/>
    </sheetView>
  </sheetViews>
  <sheetFormatPr defaultColWidth="9.140625" defaultRowHeight="12" x14ac:dyDescent="0.2"/>
  <cols>
    <col min="1" max="1" width="1.7109375" style="90" customWidth="1"/>
    <col min="2" max="7" width="10.7109375" style="90" customWidth="1"/>
    <col min="8" max="8" width="1.7109375" style="90" customWidth="1"/>
    <col min="9" max="9" width="30.7109375" style="90" customWidth="1"/>
    <col min="10" max="10" width="1.7109375" style="90" customWidth="1"/>
    <col min="11" max="11" width="1.7109375" style="91" customWidth="1"/>
    <col min="12" max="16384" width="9.140625" style="90"/>
  </cols>
  <sheetData>
    <row r="1" spans="1:21" s="290" customFormat="1" ht="16.5" x14ac:dyDescent="0.3">
      <c r="A1" s="233"/>
      <c r="B1" s="240" t="s">
        <v>345</v>
      </c>
      <c r="C1" s="256"/>
      <c r="D1" s="256"/>
      <c r="E1" s="256"/>
      <c r="F1" s="256"/>
      <c r="G1" s="256"/>
      <c r="H1" s="256"/>
      <c r="I1" s="232"/>
      <c r="J1" s="232"/>
      <c r="K1" s="289"/>
    </row>
    <row r="2" spans="1:21" s="304" customFormat="1" ht="14.25" x14ac:dyDescent="0.2">
      <c r="A2" s="305"/>
      <c r="B2" s="305" t="s">
        <v>390</v>
      </c>
      <c r="C2" s="308"/>
      <c r="D2" s="308"/>
      <c r="E2" s="308"/>
      <c r="F2" s="308"/>
      <c r="G2" s="308"/>
      <c r="H2" s="308"/>
      <c r="I2" s="308"/>
      <c r="J2" s="308"/>
      <c r="K2" s="307"/>
    </row>
    <row r="3" spans="1:21" s="298" customFormat="1" ht="21" customHeight="1" x14ac:dyDescent="0.2">
      <c r="A3" s="311"/>
      <c r="B3" s="310" t="s">
        <v>597</v>
      </c>
      <c r="C3" s="310"/>
      <c r="D3" s="310"/>
      <c r="E3" s="310"/>
      <c r="F3" s="310"/>
      <c r="G3" s="310"/>
      <c r="H3" s="310"/>
      <c r="I3" s="312" t="s">
        <v>289</v>
      </c>
      <c r="J3" s="310"/>
      <c r="K3" s="301"/>
    </row>
    <row r="4" spans="1:21" ht="12" customHeight="1" x14ac:dyDescent="0.2">
      <c r="A4" s="344"/>
      <c r="B4" s="669" t="s">
        <v>449</v>
      </c>
      <c r="C4" s="669"/>
      <c r="D4" s="669"/>
      <c r="E4" s="669"/>
      <c r="F4" s="669"/>
      <c r="G4" s="671"/>
      <c r="H4" s="144"/>
      <c r="I4" s="322"/>
      <c r="J4" s="366"/>
    </row>
    <row r="5" spans="1:21" ht="20.100000000000001" customHeight="1" x14ac:dyDescent="0.2">
      <c r="A5" s="363"/>
      <c r="B5" s="318" t="s">
        <v>49</v>
      </c>
      <c r="C5" s="318" t="s">
        <v>47</v>
      </c>
      <c r="D5" s="318" t="s">
        <v>21</v>
      </c>
      <c r="E5" s="318" t="s">
        <v>45</v>
      </c>
      <c r="F5" s="318" t="s">
        <v>136</v>
      </c>
      <c r="G5" s="318" t="s">
        <v>137</v>
      </c>
      <c r="H5" s="152"/>
      <c r="I5" s="309"/>
      <c r="J5" s="154"/>
    </row>
    <row r="6" spans="1:21" s="133" customFormat="1" ht="20.100000000000001" customHeight="1" x14ac:dyDescent="0.25">
      <c r="A6" s="285"/>
      <c r="B6" s="360">
        <v>12038.131351999999</v>
      </c>
      <c r="C6" s="159">
        <v>9936.2893029999996</v>
      </c>
      <c r="D6" s="159">
        <v>3457229.7775259991</v>
      </c>
      <c r="E6" s="159">
        <v>32490.469140999998</v>
      </c>
      <c r="F6" s="159">
        <v>103826.64513100032</v>
      </c>
      <c r="G6" s="159">
        <v>58095.977098001291</v>
      </c>
      <c r="H6" s="361"/>
      <c r="I6" s="362" t="s">
        <v>56</v>
      </c>
      <c r="J6" s="364"/>
      <c r="K6" s="98"/>
      <c r="L6" s="773"/>
      <c r="M6" s="773"/>
      <c r="N6" s="773"/>
      <c r="O6" s="773"/>
      <c r="P6" s="773"/>
      <c r="Q6" s="773"/>
      <c r="R6" s="773"/>
      <c r="S6" s="773"/>
      <c r="T6" s="773"/>
      <c r="U6" s="773"/>
    </row>
    <row r="7" spans="1:21" ht="20.100000000000001" customHeight="1" x14ac:dyDescent="0.2">
      <c r="A7" s="234"/>
      <c r="B7" s="114">
        <v>5497.6761719999995</v>
      </c>
      <c r="C7" s="159">
        <v>4053.4122539999998</v>
      </c>
      <c r="D7" s="159">
        <v>1895158.1819549999</v>
      </c>
      <c r="E7" s="159">
        <v>16569.625226</v>
      </c>
      <c r="F7" s="159">
        <v>40234.796561001334</v>
      </c>
      <c r="G7" s="159">
        <v>27262.233942998686</v>
      </c>
      <c r="H7" s="103"/>
      <c r="I7" s="248" t="s">
        <v>455</v>
      </c>
      <c r="J7" s="280"/>
      <c r="K7" s="105"/>
      <c r="L7" s="773"/>
      <c r="M7" s="773"/>
      <c r="N7" s="773"/>
      <c r="O7" s="773"/>
      <c r="P7" s="773"/>
      <c r="Q7" s="773"/>
    </row>
    <row r="8" spans="1:21" ht="12" customHeight="1" x14ac:dyDescent="0.2">
      <c r="A8" s="279"/>
      <c r="B8" s="114">
        <v>2734.3373779999997</v>
      </c>
      <c r="C8" s="159">
        <v>3290.4368850000001</v>
      </c>
      <c r="D8" s="159">
        <v>642936.029476</v>
      </c>
      <c r="E8" s="159">
        <v>5482.4046940000017</v>
      </c>
      <c r="F8" s="159">
        <v>17493.566783999791</v>
      </c>
      <c r="G8" s="159">
        <v>5904.5379090003216</v>
      </c>
      <c r="H8" s="103"/>
      <c r="I8" s="247" t="s">
        <v>261</v>
      </c>
      <c r="J8" s="280"/>
      <c r="K8" s="105"/>
      <c r="L8" s="773"/>
      <c r="M8" s="773"/>
      <c r="N8" s="773"/>
      <c r="O8" s="773"/>
      <c r="P8" s="773"/>
      <c r="Q8" s="773"/>
    </row>
    <row r="9" spans="1:21" ht="12" customHeight="1" x14ac:dyDescent="0.2">
      <c r="A9" s="279"/>
      <c r="B9" s="114">
        <v>2763.3387769999995</v>
      </c>
      <c r="C9" s="159">
        <v>762.97536400000001</v>
      </c>
      <c r="D9" s="159">
        <v>1252222.152453</v>
      </c>
      <c r="E9" s="159">
        <v>11087.220518999999</v>
      </c>
      <c r="F9" s="159">
        <v>22741.229726999532</v>
      </c>
      <c r="G9" s="159">
        <v>21357.696503999909</v>
      </c>
      <c r="H9" s="103"/>
      <c r="I9" s="247" t="s">
        <v>262</v>
      </c>
      <c r="J9" s="280"/>
      <c r="K9" s="105"/>
      <c r="L9" s="773"/>
      <c r="M9" s="773"/>
      <c r="N9" s="773"/>
      <c r="O9" s="773"/>
      <c r="P9" s="773"/>
      <c r="Q9" s="773"/>
    </row>
    <row r="10" spans="1:21" ht="20.100000000000001" customHeight="1" x14ac:dyDescent="0.2">
      <c r="A10" s="234"/>
      <c r="B10" s="114">
        <v>5710.0983819999992</v>
      </c>
      <c r="C10" s="159">
        <v>5290.2699850000017</v>
      </c>
      <c r="D10" s="159">
        <v>1447522.9590059998</v>
      </c>
      <c r="E10" s="159">
        <v>14743.432997999997</v>
      </c>
      <c r="F10" s="159">
        <v>50377.72102399962</v>
      </c>
      <c r="G10" s="159">
        <v>24872.694113000704</v>
      </c>
      <c r="H10" s="103"/>
      <c r="I10" s="248" t="s">
        <v>207</v>
      </c>
      <c r="J10" s="280"/>
      <c r="K10" s="105"/>
      <c r="L10" s="773"/>
      <c r="M10" s="773"/>
      <c r="N10" s="773"/>
      <c r="O10" s="773"/>
      <c r="P10" s="773"/>
      <c r="Q10" s="773"/>
    </row>
    <row r="11" spans="1:21" ht="12" customHeight="1" x14ac:dyDescent="0.2">
      <c r="A11" s="279"/>
      <c r="B11" s="114">
        <v>2697.7423529999987</v>
      </c>
      <c r="C11" s="159">
        <v>4543.9978250000004</v>
      </c>
      <c r="D11" s="159">
        <v>511918.94503099995</v>
      </c>
      <c r="E11" s="159">
        <v>5060.0647660000004</v>
      </c>
      <c r="F11" s="159">
        <v>29411.687267000088</v>
      </c>
      <c r="G11" s="159">
        <v>6887.6031219997858</v>
      </c>
      <c r="H11" s="103"/>
      <c r="I11" s="247" t="s">
        <v>261</v>
      </c>
      <c r="J11" s="280"/>
      <c r="K11" s="105"/>
      <c r="L11" s="773"/>
      <c r="M11" s="773"/>
      <c r="N11" s="773"/>
      <c r="O11" s="773"/>
      <c r="P11" s="773"/>
      <c r="Q11" s="773"/>
    </row>
    <row r="12" spans="1:21" ht="12" customHeight="1" x14ac:dyDescent="0.2">
      <c r="A12" s="279"/>
      <c r="B12" s="114">
        <v>3012.3507500000001</v>
      </c>
      <c r="C12" s="159">
        <v>746.27215799999999</v>
      </c>
      <c r="D12" s="159">
        <v>935604.09061999992</v>
      </c>
      <c r="E12" s="159">
        <v>9683.3153139999977</v>
      </c>
      <c r="F12" s="159">
        <v>20965.960352000082</v>
      </c>
      <c r="G12" s="159">
        <v>17985.240881999889</v>
      </c>
      <c r="H12" s="103"/>
      <c r="I12" s="247" t="s">
        <v>262</v>
      </c>
      <c r="J12" s="280"/>
      <c r="K12" s="105"/>
      <c r="L12" s="773"/>
      <c r="M12" s="773"/>
      <c r="N12" s="773"/>
      <c r="O12" s="773"/>
      <c r="P12" s="773"/>
      <c r="Q12" s="773"/>
    </row>
    <row r="13" spans="1:21" ht="20.100000000000001" customHeight="1" x14ac:dyDescent="0.2">
      <c r="A13" s="234"/>
      <c r="B13" s="114">
        <v>3177.6573350000008</v>
      </c>
      <c r="C13" s="159">
        <v>1543.9980380000002</v>
      </c>
      <c r="D13" s="159">
        <v>814799.09846700006</v>
      </c>
      <c r="E13" s="159">
        <v>8540.8838269999997</v>
      </c>
      <c r="F13" s="159">
        <v>34490.83528800006</v>
      </c>
      <c r="G13" s="159">
        <v>18195.527754000261</v>
      </c>
      <c r="H13" s="103"/>
      <c r="I13" s="244" t="s">
        <v>263</v>
      </c>
      <c r="J13" s="280"/>
      <c r="K13" s="105"/>
      <c r="L13" s="773"/>
      <c r="M13" s="773"/>
      <c r="N13" s="773"/>
      <c r="O13" s="773"/>
      <c r="P13" s="773"/>
      <c r="Q13" s="773"/>
    </row>
    <row r="14" spans="1:21" ht="12" customHeight="1" x14ac:dyDescent="0.2">
      <c r="A14" s="279"/>
      <c r="B14" s="114">
        <v>589.85593599999993</v>
      </c>
      <c r="C14" s="159">
        <v>2067.4655320000002</v>
      </c>
      <c r="D14" s="159">
        <v>254519.05315299996</v>
      </c>
      <c r="E14" s="159">
        <v>1522.7605859999999</v>
      </c>
      <c r="F14" s="159">
        <v>5220.8773779998301</v>
      </c>
      <c r="G14" s="159">
        <v>2047.1654300000016</v>
      </c>
      <c r="H14" s="103"/>
      <c r="I14" s="247" t="s">
        <v>264</v>
      </c>
      <c r="J14" s="280"/>
      <c r="K14" s="105"/>
      <c r="L14" s="773"/>
      <c r="M14" s="773"/>
      <c r="N14" s="773"/>
      <c r="O14" s="773"/>
      <c r="P14" s="773"/>
      <c r="Q14" s="773"/>
    </row>
    <row r="15" spans="1:21" ht="12" customHeight="1" x14ac:dyDescent="0.2">
      <c r="A15" s="279"/>
      <c r="B15" s="114">
        <v>109.669341</v>
      </c>
      <c r="C15" s="159">
        <v>195.204993</v>
      </c>
      <c r="D15" s="159">
        <v>121042.459845</v>
      </c>
      <c r="E15" s="159">
        <v>1271.4079550000001</v>
      </c>
      <c r="F15" s="159">
        <v>1262.7452110000013</v>
      </c>
      <c r="G15" s="159">
        <v>1100.1479979999658</v>
      </c>
      <c r="H15" s="103"/>
      <c r="I15" s="247" t="s">
        <v>265</v>
      </c>
      <c r="J15" s="280"/>
      <c r="K15" s="105"/>
      <c r="L15" s="773"/>
      <c r="M15" s="773"/>
      <c r="N15" s="773"/>
      <c r="O15" s="773"/>
      <c r="P15" s="773"/>
      <c r="Q15" s="773"/>
    </row>
    <row r="16" spans="1:21" ht="12" customHeight="1" x14ac:dyDescent="0.2">
      <c r="A16" s="279"/>
      <c r="B16" s="114">
        <v>1008.474708</v>
      </c>
      <c r="C16" s="159">
        <v>1009.846748</v>
      </c>
      <c r="D16" s="159">
        <v>49016.406523999991</v>
      </c>
      <c r="E16" s="159">
        <v>195.35177599999997</v>
      </c>
      <c r="F16" s="159">
        <v>1491.0926330000075</v>
      </c>
      <c r="G16" s="159">
        <v>702.95602300000382</v>
      </c>
      <c r="H16" s="113"/>
      <c r="I16" s="247" t="s">
        <v>276</v>
      </c>
      <c r="J16" s="278"/>
      <c r="K16" s="98"/>
      <c r="L16" s="773"/>
      <c r="M16" s="773"/>
      <c r="N16" s="773"/>
      <c r="O16" s="773"/>
      <c r="P16" s="773"/>
      <c r="Q16" s="773"/>
    </row>
    <row r="17" spans="1:17" ht="12" customHeight="1" x14ac:dyDescent="0.2">
      <c r="A17" s="279"/>
      <c r="B17" s="114">
        <v>824.40709100000026</v>
      </c>
      <c r="C17" s="159">
        <v>473.75466200000005</v>
      </c>
      <c r="D17" s="159">
        <v>202535.16075800001</v>
      </c>
      <c r="E17" s="159">
        <v>3210.3335109999998</v>
      </c>
      <c r="F17" s="159">
        <v>3961.5447590000695</v>
      </c>
      <c r="G17" s="159">
        <v>2806.0938870000164</v>
      </c>
      <c r="H17" s="103"/>
      <c r="I17" s="247" t="s">
        <v>277</v>
      </c>
      <c r="J17" s="280"/>
      <c r="K17" s="105"/>
      <c r="L17" s="773"/>
      <c r="M17" s="773"/>
      <c r="N17" s="773"/>
      <c r="O17" s="773"/>
      <c r="P17" s="773"/>
      <c r="Q17" s="773"/>
    </row>
    <row r="18" spans="1:17" ht="12" customHeight="1" x14ac:dyDescent="0.2">
      <c r="A18" s="279"/>
      <c r="B18" s="114">
        <v>3.3970999998928164E-2</v>
      </c>
      <c r="C18" s="159">
        <v>1.2000001333944965E-5</v>
      </c>
      <c r="D18" s="159">
        <v>5610.7802589996718</v>
      </c>
      <c r="E18" s="159">
        <v>2.6953429999957734</v>
      </c>
      <c r="F18" s="159">
        <v>3950.6257550002956</v>
      </c>
      <c r="G18" s="159">
        <v>20.803021000454464</v>
      </c>
      <c r="H18" s="103"/>
      <c r="I18" s="247" t="s">
        <v>268</v>
      </c>
      <c r="J18" s="280"/>
      <c r="K18" s="105"/>
      <c r="L18" s="773"/>
      <c r="M18" s="773"/>
      <c r="N18" s="773"/>
      <c r="O18" s="773"/>
      <c r="P18" s="773"/>
      <c r="Q18" s="773"/>
    </row>
    <row r="19" spans="1:17" ht="20.100000000000001" customHeight="1" x14ac:dyDescent="0.2">
      <c r="A19" s="234"/>
      <c r="B19" s="114">
        <v>830.30411400000003</v>
      </c>
      <c r="C19" s="159">
        <v>592.60705299999995</v>
      </c>
      <c r="D19" s="159">
        <v>114548.46156499999</v>
      </c>
      <c r="E19" s="159">
        <v>1177.352302</v>
      </c>
      <c r="F19" s="159">
        <v>13214.105935999949</v>
      </c>
      <c r="G19" s="159">
        <v>5961.1871210000227</v>
      </c>
      <c r="H19" s="103"/>
      <c r="I19" s="248" t="s">
        <v>208</v>
      </c>
      <c r="J19" s="280"/>
      <c r="K19" s="105"/>
      <c r="L19" s="773"/>
      <c r="M19" s="773"/>
      <c r="N19" s="773"/>
      <c r="O19" s="773"/>
      <c r="P19" s="773"/>
      <c r="Q19" s="773"/>
    </row>
    <row r="20" spans="1:17" ht="12" customHeight="1" x14ac:dyDescent="0.2">
      <c r="A20" s="279"/>
      <c r="B20" s="114">
        <v>633.61577700000009</v>
      </c>
      <c r="C20" s="159">
        <v>526.08292999999992</v>
      </c>
      <c r="D20" s="159">
        <v>72228.439776999992</v>
      </c>
      <c r="E20" s="159">
        <v>787.19581200000005</v>
      </c>
      <c r="F20" s="159">
        <v>10873.842556999967</v>
      </c>
      <c r="G20" s="159">
        <v>5027.2460890000475</v>
      </c>
      <c r="H20" s="103"/>
      <c r="I20" s="247" t="s">
        <v>261</v>
      </c>
      <c r="J20" s="280"/>
      <c r="K20" s="105"/>
      <c r="L20" s="773"/>
      <c r="M20" s="773"/>
      <c r="N20" s="773"/>
      <c r="O20" s="773"/>
      <c r="P20" s="773"/>
      <c r="Q20" s="773"/>
    </row>
    <row r="21" spans="1:17" ht="12" customHeight="1" x14ac:dyDescent="0.2">
      <c r="A21" s="279"/>
      <c r="B21" s="114">
        <v>196.68832499999996</v>
      </c>
      <c r="C21" s="159">
        <v>66.524121999999991</v>
      </c>
      <c r="D21" s="159">
        <v>42319.917780000003</v>
      </c>
      <c r="E21" s="159">
        <v>390.16147500000005</v>
      </c>
      <c r="F21" s="159">
        <v>2340.3020140000008</v>
      </c>
      <c r="G21" s="159">
        <v>933.93078799997818</v>
      </c>
      <c r="H21" s="103"/>
      <c r="I21" s="247" t="s">
        <v>262</v>
      </c>
      <c r="J21" s="280"/>
      <c r="K21" s="105"/>
      <c r="L21" s="773"/>
      <c r="M21" s="773"/>
      <c r="N21" s="773"/>
      <c r="O21" s="773"/>
      <c r="P21" s="773"/>
      <c r="Q21" s="773"/>
    </row>
    <row r="22" spans="1:17" ht="20.100000000000001" customHeight="1" x14ac:dyDescent="0.2">
      <c r="A22" s="236"/>
      <c r="B22" s="114">
        <v>8824.3743259999992</v>
      </c>
      <c r="C22" s="159">
        <v>2219.7758560000002</v>
      </c>
      <c r="D22" s="159">
        <v>2496686.1552129993</v>
      </c>
      <c r="E22" s="159">
        <v>23489.987979000001</v>
      </c>
      <c r="F22" s="159">
        <v>75197.285086998716</v>
      </c>
      <c r="G22" s="159">
        <v>50819.712701000914</v>
      </c>
      <c r="H22" s="103"/>
      <c r="I22" s="248" t="s">
        <v>278</v>
      </c>
      <c r="J22" s="388"/>
      <c r="K22" s="105"/>
      <c r="L22" s="773"/>
      <c r="M22" s="773"/>
      <c r="N22" s="773"/>
      <c r="O22" s="773"/>
      <c r="P22" s="773"/>
      <c r="Q22" s="773"/>
    </row>
    <row r="23" spans="1:17" x14ac:dyDescent="0.2">
      <c r="A23" s="236"/>
      <c r="B23" s="114">
        <v>4538.9931139999999</v>
      </c>
      <c r="C23" s="159">
        <v>882.31831499999998</v>
      </c>
      <c r="D23" s="159">
        <v>1138427.6328189999</v>
      </c>
      <c r="E23" s="159">
        <v>10313.584338999999</v>
      </c>
      <c r="F23" s="159">
        <v>30213.609828999732</v>
      </c>
      <c r="G23" s="159">
        <v>27033.638705000183</v>
      </c>
      <c r="H23" s="103"/>
      <c r="I23" s="190" t="s">
        <v>243</v>
      </c>
      <c r="J23" s="388"/>
      <c r="K23" s="105"/>
      <c r="L23" s="773"/>
      <c r="M23" s="773"/>
      <c r="N23" s="773"/>
      <c r="O23" s="773"/>
      <c r="P23" s="773"/>
      <c r="Q23" s="773"/>
    </row>
    <row r="24" spans="1:17" x14ac:dyDescent="0.2">
      <c r="A24" s="236"/>
      <c r="B24" s="114">
        <v>4285.3812119999993</v>
      </c>
      <c r="C24" s="159">
        <v>1337.457541</v>
      </c>
      <c r="D24" s="159">
        <v>1358258.5223939996</v>
      </c>
      <c r="E24" s="159">
        <v>13176.403640000002</v>
      </c>
      <c r="F24" s="159">
        <v>44983.67525799945</v>
      </c>
      <c r="G24" s="159">
        <v>23786.073996000323</v>
      </c>
      <c r="H24" s="103"/>
      <c r="I24" s="190" t="s">
        <v>279</v>
      </c>
      <c r="J24" s="388"/>
      <c r="K24" s="105"/>
      <c r="L24" s="773"/>
      <c r="M24" s="773"/>
      <c r="N24" s="773"/>
      <c r="O24" s="773"/>
      <c r="P24" s="773"/>
      <c r="Q24" s="773"/>
    </row>
    <row r="25" spans="1:17" ht="12" customHeight="1" x14ac:dyDescent="0.2">
      <c r="A25" s="284"/>
      <c r="B25" s="114">
        <v>1597.8342189999998</v>
      </c>
      <c r="C25" s="159">
        <v>1603.3232049999999</v>
      </c>
      <c r="D25" s="159">
        <v>364928.39522599999</v>
      </c>
      <c r="E25" s="159">
        <v>3025.6234989999994</v>
      </c>
      <c r="F25" s="159">
        <v>10714.768183000037</v>
      </c>
      <c r="G25" s="159">
        <v>4390.9104340000504</v>
      </c>
      <c r="H25" s="103"/>
      <c r="I25" s="251" t="s">
        <v>132</v>
      </c>
      <c r="J25" s="388"/>
      <c r="K25" s="105"/>
      <c r="L25" s="773"/>
      <c r="M25" s="773"/>
      <c r="N25" s="773"/>
      <c r="O25" s="773"/>
      <c r="P25" s="773"/>
      <c r="Q25" s="773"/>
    </row>
    <row r="26" spans="1:17" ht="12" customHeight="1" x14ac:dyDescent="0.2">
      <c r="A26" s="284"/>
      <c r="B26" s="114">
        <v>717.2806599999999</v>
      </c>
      <c r="C26" s="159">
        <v>3166.0656079999999</v>
      </c>
      <c r="D26" s="159">
        <v>369015.04273599997</v>
      </c>
      <c r="E26" s="159">
        <v>3006.4248170000001</v>
      </c>
      <c r="F26" s="159">
        <v>9797.2771840000059</v>
      </c>
      <c r="G26" s="159">
        <v>1413.2047720000764</v>
      </c>
      <c r="H26" s="103"/>
      <c r="I26" s="251" t="s">
        <v>133</v>
      </c>
      <c r="J26" s="388"/>
      <c r="K26" s="105"/>
      <c r="L26" s="773"/>
      <c r="M26" s="773"/>
      <c r="N26" s="773"/>
      <c r="O26" s="773"/>
      <c r="P26" s="773"/>
      <c r="Q26" s="773"/>
    </row>
    <row r="27" spans="1:17" ht="12" customHeight="1" x14ac:dyDescent="0.2">
      <c r="A27" s="284"/>
      <c r="B27" s="114">
        <v>694.3049279999999</v>
      </c>
      <c r="C27" s="159">
        <v>1470.1278279999999</v>
      </c>
      <c r="D27" s="159">
        <v>137238.035336</v>
      </c>
      <c r="E27" s="159">
        <v>1071.625908</v>
      </c>
      <c r="F27" s="159">
        <v>4009.3348520000582</v>
      </c>
      <c r="G27" s="159">
        <v>566.84343799999635</v>
      </c>
      <c r="H27" s="103"/>
      <c r="I27" s="251" t="s">
        <v>134</v>
      </c>
      <c r="J27" s="388"/>
      <c r="K27" s="105"/>
      <c r="L27" s="773"/>
      <c r="M27" s="773"/>
      <c r="N27" s="773"/>
      <c r="O27" s="773"/>
      <c r="P27" s="773"/>
      <c r="Q27" s="773"/>
    </row>
    <row r="28" spans="1:17" ht="12" customHeight="1" x14ac:dyDescent="0.25">
      <c r="A28" s="383"/>
      <c r="B28" s="114">
        <v>204.40864700000003</v>
      </c>
      <c r="C28" s="159">
        <v>1476.9967710000001</v>
      </c>
      <c r="D28" s="159">
        <v>89362.010774000009</v>
      </c>
      <c r="E28" s="159">
        <v>1896.8254919999999</v>
      </c>
      <c r="F28" s="159">
        <v>4107.8570489999838</v>
      </c>
      <c r="G28" s="159">
        <v>905.33102099997632</v>
      </c>
      <c r="H28" s="103"/>
      <c r="I28" s="248" t="s">
        <v>135</v>
      </c>
      <c r="J28" s="388"/>
      <c r="K28" s="105"/>
      <c r="L28" s="773"/>
      <c r="M28" s="773"/>
      <c r="N28" s="773"/>
      <c r="O28" s="773"/>
      <c r="P28" s="773"/>
      <c r="Q28" s="773"/>
    </row>
    <row r="29" spans="1:17" s="136" customFormat="1" ht="20.100000000000001" customHeight="1" x14ac:dyDescent="0.2">
      <c r="A29" s="234"/>
      <c r="B29" s="114">
        <v>1326.094554</v>
      </c>
      <c r="C29" s="159">
        <v>88.735690000000005</v>
      </c>
      <c r="D29" s="159">
        <v>189747.04417999994</v>
      </c>
      <c r="E29" s="159">
        <v>5828.8179069999996</v>
      </c>
      <c r="F29" s="159">
        <v>4273.1440150000271</v>
      </c>
      <c r="G29" s="159">
        <v>6260.9071430000095</v>
      </c>
      <c r="H29" s="103"/>
      <c r="I29" s="249" t="s">
        <v>469</v>
      </c>
      <c r="J29" s="280"/>
      <c r="K29" s="105"/>
      <c r="L29" s="773"/>
      <c r="M29" s="773"/>
      <c r="N29" s="773"/>
      <c r="O29" s="773"/>
      <c r="P29" s="773"/>
      <c r="Q29" s="773"/>
    </row>
    <row r="30" spans="1:17" s="136" customFormat="1" ht="12" customHeight="1" x14ac:dyDescent="0.2">
      <c r="A30" s="279"/>
      <c r="B30" s="114">
        <v>494.21484200000009</v>
      </c>
      <c r="C30" s="159">
        <v>99.19117</v>
      </c>
      <c r="D30" s="159">
        <v>56633.843467999999</v>
      </c>
      <c r="E30" s="159">
        <v>1650.4529250000003</v>
      </c>
      <c r="F30" s="159">
        <v>3168.960327000008</v>
      </c>
      <c r="G30" s="159">
        <v>1634.9384710000011</v>
      </c>
      <c r="H30" s="113"/>
      <c r="I30" s="250" t="s">
        <v>470</v>
      </c>
      <c r="J30" s="283"/>
      <c r="K30" s="115"/>
      <c r="L30" s="773"/>
      <c r="M30" s="773"/>
      <c r="N30" s="773"/>
      <c r="O30" s="773"/>
      <c r="P30" s="773"/>
      <c r="Q30" s="773"/>
    </row>
    <row r="31" spans="1:17" s="136" customFormat="1" ht="3" customHeight="1" x14ac:dyDescent="0.2">
      <c r="A31" s="284"/>
      <c r="B31" s="162"/>
      <c r="C31" s="162"/>
      <c r="D31" s="162"/>
      <c r="E31" s="162"/>
      <c r="F31" s="162"/>
      <c r="G31" s="388"/>
      <c r="H31" s="587"/>
      <c r="I31" s="417"/>
      <c r="J31" s="250"/>
      <c r="K31" s="350"/>
      <c r="L31" s="773"/>
      <c r="M31" s="773"/>
      <c r="N31" s="773"/>
      <c r="O31" s="773"/>
      <c r="P31" s="773"/>
      <c r="Q31" s="773"/>
    </row>
    <row r="32" spans="1:17" s="399" customFormat="1" ht="20.100000000000001" customHeight="1" x14ac:dyDescent="0.2">
      <c r="A32" s="400"/>
      <c r="B32" s="396">
        <v>392.02970500000009</v>
      </c>
      <c r="C32" s="396">
        <v>207.42716100000001</v>
      </c>
      <c r="D32" s="396">
        <v>115920.42202400001</v>
      </c>
      <c r="E32" s="396">
        <v>1139.2607380000004</v>
      </c>
      <c r="F32" s="396">
        <v>1326.169501000084</v>
      </c>
      <c r="G32" s="396">
        <v>7501.1219379999493</v>
      </c>
      <c r="H32" s="374"/>
      <c r="I32" s="372" t="s">
        <v>57</v>
      </c>
      <c r="J32" s="372"/>
      <c r="K32" s="372"/>
      <c r="L32" s="773"/>
      <c r="M32" s="773"/>
      <c r="N32" s="773"/>
      <c r="O32" s="773"/>
      <c r="P32" s="773"/>
      <c r="Q32" s="773"/>
    </row>
    <row r="33" spans="1:17" ht="20.100000000000001" customHeight="1" x14ac:dyDescent="0.2">
      <c r="A33" s="234"/>
      <c r="B33" s="114">
        <v>151.16800000000001</v>
      </c>
      <c r="C33" s="159">
        <v>77.679672999999994</v>
      </c>
      <c r="D33" s="159">
        <v>61570.490684999997</v>
      </c>
      <c r="E33" s="159">
        <v>559.74492200000009</v>
      </c>
      <c r="F33" s="159">
        <v>508.61656100000255</v>
      </c>
      <c r="G33" s="159">
        <v>2300.775951999994</v>
      </c>
      <c r="H33" s="103"/>
      <c r="I33" s="248" t="s">
        <v>455</v>
      </c>
      <c r="J33" s="280"/>
      <c r="K33" s="105"/>
      <c r="L33" s="773"/>
      <c r="M33" s="773"/>
      <c r="N33" s="773"/>
      <c r="O33" s="773"/>
      <c r="P33" s="773"/>
      <c r="Q33" s="773"/>
    </row>
    <row r="34" spans="1:17" ht="12" customHeight="1" x14ac:dyDescent="0.2">
      <c r="A34" s="279"/>
      <c r="B34" s="114">
        <v>55.110317000000002</v>
      </c>
      <c r="C34" s="159">
        <v>10.140951999999999</v>
      </c>
      <c r="D34" s="159">
        <v>24254.408692999998</v>
      </c>
      <c r="E34" s="159">
        <v>325.97629600000005</v>
      </c>
      <c r="F34" s="159">
        <v>222.01855600000272</v>
      </c>
      <c r="G34" s="159">
        <v>964.38222800000347</v>
      </c>
      <c r="H34" s="97"/>
      <c r="I34" s="247" t="s">
        <v>261</v>
      </c>
      <c r="J34" s="278"/>
      <c r="K34" s="98"/>
      <c r="L34" s="773"/>
      <c r="M34" s="773"/>
      <c r="N34" s="773"/>
      <c r="O34" s="773"/>
      <c r="P34" s="773"/>
      <c r="Q34" s="773"/>
    </row>
    <row r="35" spans="1:17" ht="12" customHeight="1" x14ac:dyDescent="0.2">
      <c r="A35" s="279"/>
      <c r="B35" s="114">
        <v>96.057682</v>
      </c>
      <c r="C35" s="159">
        <v>67.538720999999995</v>
      </c>
      <c r="D35" s="159">
        <v>37316.081973</v>
      </c>
      <c r="E35" s="159">
        <v>233.76862600000001</v>
      </c>
      <c r="F35" s="159">
        <v>286.59800000001269</v>
      </c>
      <c r="G35" s="159">
        <v>1336.3937879999937</v>
      </c>
      <c r="H35" s="103"/>
      <c r="I35" s="247" t="s">
        <v>262</v>
      </c>
      <c r="J35" s="280"/>
      <c r="K35" s="105"/>
      <c r="L35" s="773"/>
      <c r="M35" s="773"/>
      <c r="N35" s="773"/>
      <c r="O35" s="773"/>
      <c r="P35" s="773"/>
      <c r="Q35" s="773"/>
    </row>
    <row r="36" spans="1:17" ht="20.100000000000001" customHeight="1" x14ac:dyDescent="0.2">
      <c r="A36" s="234"/>
      <c r="B36" s="114">
        <v>201.87577900000002</v>
      </c>
      <c r="C36" s="159">
        <v>105.76192599999999</v>
      </c>
      <c r="D36" s="159">
        <v>50399.865312000002</v>
      </c>
      <c r="E36" s="159">
        <v>534.971138</v>
      </c>
      <c r="F36" s="159">
        <v>652.09504400000151</v>
      </c>
      <c r="G36" s="159">
        <v>3989.7052080000039</v>
      </c>
      <c r="H36" s="103"/>
      <c r="I36" s="248" t="s">
        <v>207</v>
      </c>
      <c r="J36" s="280"/>
      <c r="K36" s="105"/>
      <c r="L36" s="773"/>
      <c r="M36" s="773"/>
      <c r="N36" s="773"/>
      <c r="O36" s="773"/>
      <c r="P36" s="773"/>
      <c r="Q36" s="773"/>
    </row>
    <row r="37" spans="1:17" ht="12" customHeight="1" x14ac:dyDescent="0.2">
      <c r="A37" s="279"/>
      <c r="B37" s="114">
        <v>135.68514200000001</v>
      </c>
      <c r="C37" s="159">
        <v>16.197925999999999</v>
      </c>
      <c r="D37" s="159">
        <v>9936.233021</v>
      </c>
      <c r="E37" s="159">
        <v>406.38192700000002</v>
      </c>
      <c r="F37" s="159">
        <v>488.46193800000037</v>
      </c>
      <c r="G37" s="159">
        <v>3568.057641000004</v>
      </c>
      <c r="H37" s="103"/>
      <c r="I37" s="247" t="s">
        <v>261</v>
      </c>
      <c r="J37" s="280"/>
      <c r="K37" s="105"/>
      <c r="L37" s="773"/>
      <c r="M37" s="773"/>
      <c r="N37" s="773"/>
      <c r="O37" s="773"/>
      <c r="P37" s="773"/>
      <c r="Q37" s="773"/>
    </row>
    <row r="38" spans="1:17" ht="12" customHeight="1" x14ac:dyDescent="0.2">
      <c r="A38" s="279"/>
      <c r="B38" s="114">
        <v>66.190635</v>
      </c>
      <c r="C38" s="159">
        <v>89.563999999999993</v>
      </c>
      <c r="D38" s="159">
        <v>40463.296259000002</v>
      </c>
      <c r="E38" s="159">
        <v>128.58921000000001</v>
      </c>
      <c r="F38" s="159">
        <v>163.29966299999796</v>
      </c>
      <c r="G38" s="159">
        <v>421.6502770000169</v>
      </c>
      <c r="H38" s="103"/>
      <c r="I38" s="247" t="s">
        <v>262</v>
      </c>
      <c r="J38" s="280"/>
      <c r="K38" s="105"/>
      <c r="L38" s="773"/>
      <c r="M38" s="773"/>
      <c r="N38" s="773"/>
      <c r="O38" s="773"/>
      <c r="P38" s="773"/>
      <c r="Q38" s="773"/>
    </row>
    <row r="39" spans="1:17" ht="20.100000000000001" customHeight="1" x14ac:dyDescent="0.2">
      <c r="A39" s="279"/>
      <c r="B39" s="114">
        <v>150.150205</v>
      </c>
      <c r="C39" s="159">
        <v>105.21870299999999</v>
      </c>
      <c r="D39" s="159">
        <v>35689.582325000003</v>
      </c>
      <c r="E39" s="159">
        <v>400.80103199999996</v>
      </c>
      <c r="F39" s="159">
        <v>440.20662299999094</v>
      </c>
      <c r="G39" s="159">
        <v>3180.7113749999935</v>
      </c>
      <c r="H39" s="103"/>
      <c r="I39" s="244" t="s">
        <v>263</v>
      </c>
      <c r="J39" s="280"/>
      <c r="K39" s="105"/>
      <c r="L39" s="773"/>
      <c r="M39" s="773"/>
      <c r="N39" s="773"/>
      <c r="O39" s="773"/>
      <c r="P39" s="773"/>
      <c r="Q39" s="773"/>
    </row>
    <row r="40" spans="1:17" ht="12" customHeight="1" x14ac:dyDescent="0.2">
      <c r="A40" s="279"/>
      <c r="B40" s="114">
        <v>17.762277999999998</v>
      </c>
      <c r="C40" s="159">
        <v>0.54322199999999998</v>
      </c>
      <c r="D40" s="159">
        <v>5240.8232820000003</v>
      </c>
      <c r="E40" s="159">
        <v>75.576605000000001</v>
      </c>
      <c r="F40" s="159">
        <v>30.700820999998541</v>
      </c>
      <c r="G40" s="159">
        <v>267.46885000000049</v>
      </c>
      <c r="H40" s="103"/>
      <c r="I40" s="247" t="s">
        <v>264</v>
      </c>
      <c r="J40" s="280"/>
      <c r="K40" s="105"/>
      <c r="L40" s="773"/>
      <c r="M40" s="773"/>
      <c r="N40" s="773"/>
      <c r="O40" s="773"/>
      <c r="P40" s="773"/>
      <c r="Q40" s="773"/>
    </row>
    <row r="41" spans="1:17" ht="12" customHeight="1" x14ac:dyDescent="0.2">
      <c r="A41" s="279"/>
      <c r="B41" s="114">
        <v>26.30827</v>
      </c>
      <c r="C41" s="159">
        <v>0</v>
      </c>
      <c r="D41" s="159">
        <v>3571.7916399999995</v>
      </c>
      <c r="E41" s="159">
        <v>1.5704819999999999</v>
      </c>
      <c r="F41" s="159">
        <v>0</v>
      </c>
      <c r="G41" s="159">
        <v>27.423109999999635</v>
      </c>
      <c r="H41" s="103"/>
      <c r="I41" s="247" t="s">
        <v>265</v>
      </c>
      <c r="J41" s="280"/>
      <c r="K41" s="105"/>
      <c r="L41" s="773"/>
      <c r="M41" s="773"/>
      <c r="N41" s="773"/>
      <c r="O41" s="773"/>
      <c r="P41" s="773"/>
      <c r="Q41" s="773"/>
    </row>
    <row r="42" spans="1:17" ht="12" customHeight="1" x14ac:dyDescent="0.2">
      <c r="A42" s="234"/>
      <c r="B42" s="114">
        <v>7.0550230000000003</v>
      </c>
      <c r="C42" s="159">
        <v>0</v>
      </c>
      <c r="D42" s="159">
        <v>2914.4057770000004</v>
      </c>
      <c r="E42" s="159">
        <v>0</v>
      </c>
      <c r="F42" s="159">
        <v>109.06519299999945</v>
      </c>
      <c r="G42" s="159">
        <v>4.861400999999999</v>
      </c>
      <c r="H42" s="103"/>
      <c r="I42" s="247" t="s">
        <v>276</v>
      </c>
      <c r="J42" s="280"/>
      <c r="K42" s="105"/>
      <c r="L42" s="773"/>
      <c r="M42" s="773"/>
      <c r="N42" s="773"/>
      <c r="O42" s="773"/>
      <c r="P42" s="773"/>
      <c r="Q42" s="773"/>
    </row>
    <row r="43" spans="1:17" ht="12" customHeight="1" x14ac:dyDescent="0.2">
      <c r="A43" s="279"/>
      <c r="B43" s="114">
        <v>0.6</v>
      </c>
      <c r="C43" s="159">
        <v>0</v>
      </c>
      <c r="D43" s="159">
        <v>2682.113347</v>
      </c>
      <c r="E43" s="159">
        <v>57.023015000000001</v>
      </c>
      <c r="F43" s="159">
        <v>72.066745000000992</v>
      </c>
      <c r="G43" s="159">
        <v>506.73680399999921</v>
      </c>
      <c r="H43" s="103"/>
      <c r="I43" s="247" t="s">
        <v>277</v>
      </c>
      <c r="J43" s="280"/>
      <c r="K43" s="105"/>
      <c r="L43" s="773"/>
      <c r="M43" s="773"/>
      <c r="N43" s="773"/>
      <c r="O43" s="773"/>
      <c r="P43" s="773"/>
      <c r="Q43" s="773"/>
    </row>
    <row r="44" spans="1:17" ht="12" customHeight="1" x14ac:dyDescent="0.2">
      <c r="A44" s="279"/>
      <c r="B44" s="114">
        <v>3.0000000208474376E-6</v>
      </c>
      <c r="C44" s="159">
        <v>9.9999999747524271E-7</v>
      </c>
      <c r="D44" s="159">
        <v>301.14894099999947</v>
      </c>
      <c r="E44" s="159">
        <v>3.9999999899009708E-6</v>
      </c>
      <c r="F44" s="159">
        <v>-0.34433799998691939</v>
      </c>
      <c r="G44" s="159">
        <v>2.5036680000107481</v>
      </c>
      <c r="H44" s="113"/>
      <c r="I44" s="247" t="s">
        <v>268</v>
      </c>
      <c r="J44" s="283"/>
      <c r="K44" s="115"/>
      <c r="L44" s="773"/>
      <c r="M44" s="773"/>
      <c r="N44" s="773"/>
      <c r="O44" s="773"/>
      <c r="P44" s="773"/>
      <c r="Q44" s="773"/>
    </row>
    <row r="45" spans="1:17" ht="20.100000000000001" customHeight="1" x14ac:dyDescent="0.2">
      <c r="A45" s="234"/>
      <c r="B45" s="114">
        <v>38.985923999999997</v>
      </c>
      <c r="C45" s="159">
        <v>23.985561000000001</v>
      </c>
      <c r="D45" s="159">
        <v>3950.1165039999996</v>
      </c>
      <c r="E45" s="159">
        <v>44.544674999999998</v>
      </c>
      <c r="F45" s="159">
        <v>165.45787600000222</v>
      </c>
      <c r="G45" s="159">
        <v>1210.6488229999998</v>
      </c>
      <c r="H45" s="103"/>
      <c r="I45" s="248" t="s">
        <v>208</v>
      </c>
      <c r="J45" s="280"/>
      <c r="K45" s="105"/>
      <c r="L45" s="773"/>
      <c r="M45" s="773"/>
      <c r="N45" s="773"/>
      <c r="O45" s="773"/>
      <c r="P45" s="773"/>
      <c r="Q45" s="773"/>
    </row>
    <row r="46" spans="1:17" ht="12" customHeight="1" x14ac:dyDescent="0.2">
      <c r="A46" s="279"/>
      <c r="B46" s="114">
        <v>18.414494999999999</v>
      </c>
      <c r="C46" s="159">
        <v>23.985561000000001</v>
      </c>
      <c r="D46" s="159">
        <v>2187.1706589999994</v>
      </c>
      <c r="E46" s="159">
        <v>37.255468</v>
      </c>
      <c r="F46" s="159">
        <v>105.35088400000041</v>
      </c>
      <c r="G46" s="159">
        <v>606.81300199999816</v>
      </c>
      <c r="H46" s="146"/>
      <c r="I46" s="247" t="s">
        <v>261</v>
      </c>
      <c r="J46" s="345"/>
      <c r="K46" s="147"/>
      <c r="L46" s="773"/>
      <c r="M46" s="773"/>
      <c r="N46" s="773"/>
      <c r="O46" s="773"/>
      <c r="P46" s="773"/>
      <c r="Q46" s="773"/>
    </row>
    <row r="47" spans="1:17" ht="12" customHeight="1" x14ac:dyDescent="0.2">
      <c r="A47" s="279"/>
      <c r="B47" s="114">
        <v>20.571428000000001</v>
      </c>
      <c r="C47" s="159">
        <v>0</v>
      </c>
      <c r="D47" s="159">
        <v>1762.975443</v>
      </c>
      <c r="E47" s="159">
        <v>7.2892060000000001</v>
      </c>
      <c r="F47" s="159">
        <v>60.106991000000562</v>
      </c>
      <c r="G47" s="159">
        <v>603.83583599999963</v>
      </c>
      <c r="H47" s="134"/>
      <c r="I47" s="247" t="s">
        <v>262</v>
      </c>
      <c r="J47" s="234"/>
      <c r="K47" s="94"/>
      <c r="L47" s="773"/>
      <c r="M47" s="773"/>
      <c r="N47" s="773"/>
      <c r="O47" s="773"/>
      <c r="P47" s="773"/>
      <c r="Q47" s="773"/>
    </row>
    <row r="48" spans="1:17" s="136" customFormat="1" ht="20.100000000000001" customHeight="1" x14ac:dyDescent="0.2">
      <c r="A48" s="236"/>
      <c r="B48" s="114">
        <v>0.63804099999999997</v>
      </c>
      <c r="C48" s="159">
        <v>0</v>
      </c>
      <c r="D48" s="159">
        <v>505.89273400000002</v>
      </c>
      <c r="E48" s="159">
        <v>365.09366</v>
      </c>
      <c r="F48" s="159">
        <v>4.5404270000001361</v>
      </c>
      <c r="G48" s="159">
        <v>0.64832499999987503</v>
      </c>
      <c r="H48" s="148"/>
      <c r="I48" s="249" t="s">
        <v>469</v>
      </c>
      <c r="J48" s="234"/>
      <c r="K48" s="94"/>
      <c r="L48" s="773"/>
      <c r="M48" s="773"/>
      <c r="N48" s="773"/>
      <c r="O48" s="773"/>
      <c r="P48" s="773"/>
      <c r="Q48" s="773"/>
    </row>
    <row r="49" spans="1:17" s="136" customFormat="1" ht="12" customHeight="1" x14ac:dyDescent="0.2">
      <c r="A49" s="284"/>
      <c r="B49" s="114">
        <v>0</v>
      </c>
      <c r="C49" s="159">
        <v>0</v>
      </c>
      <c r="D49" s="159">
        <v>267.93813399999999</v>
      </c>
      <c r="E49" s="159">
        <v>4.2809210000000002</v>
      </c>
      <c r="F49" s="159">
        <v>24.19172100000003</v>
      </c>
      <c r="G49" s="159">
        <v>9.0000139999998989</v>
      </c>
      <c r="H49" s="134"/>
      <c r="I49" s="250" t="s">
        <v>470</v>
      </c>
      <c r="J49" s="234"/>
      <c r="K49" s="94"/>
      <c r="L49" s="773"/>
      <c r="M49" s="773"/>
      <c r="N49" s="773"/>
      <c r="O49" s="773"/>
      <c r="P49" s="773"/>
      <c r="Q49" s="773"/>
    </row>
    <row r="50" spans="1:17" s="143" customFormat="1" ht="5.0999999999999996" customHeight="1" x14ac:dyDescent="0.2">
      <c r="A50" s="172"/>
      <c r="B50" s="151"/>
      <c r="C50" s="140"/>
      <c r="D50" s="140"/>
      <c r="E50" s="140"/>
      <c r="F50" s="140"/>
      <c r="G50" s="345"/>
      <c r="H50" s="152"/>
      <c r="I50" s="153"/>
      <c r="J50" s="154"/>
      <c r="K50" s="91"/>
    </row>
    <row r="51" spans="1:17" ht="50.1" customHeight="1" x14ac:dyDescent="0.2">
      <c r="A51" s="344"/>
      <c r="B51" s="664" t="s">
        <v>284</v>
      </c>
      <c r="C51" s="664"/>
      <c r="D51" s="664"/>
      <c r="E51" s="664"/>
      <c r="F51" s="664"/>
      <c r="G51" s="664"/>
      <c r="H51" s="664"/>
      <c r="I51" s="664"/>
      <c r="J51" s="365"/>
      <c r="K51" s="94"/>
    </row>
    <row r="52" spans="1:17" x14ac:dyDescent="0.2">
      <c r="A52" s="93"/>
      <c r="B52" s="93"/>
      <c r="C52" s="93"/>
      <c r="D52" s="93"/>
      <c r="E52" s="93"/>
      <c r="F52" s="93"/>
      <c r="G52" s="93"/>
      <c r="I52" s="93"/>
      <c r="K52" s="94"/>
    </row>
  </sheetData>
  <mergeCells count="2">
    <mergeCell ref="B4:G4"/>
    <mergeCell ref="B51:I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FDE16-C880-4657-9CE3-B8AED28BF49B}">
  <sheetPr>
    <pageSetUpPr fitToPage="1"/>
  </sheetPr>
  <dimension ref="A1:R32"/>
  <sheetViews>
    <sheetView showGridLines="0" zoomScaleNormal="100" zoomScaleSheetLayoutView="100" workbookViewId="0"/>
  </sheetViews>
  <sheetFormatPr defaultColWidth="9.140625" defaultRowHeight="12" x14ac:dyDescent="0.2"/>
  <cols>
    <col min="1" max="1" width="1.7109375" style="90" customWidth="1"/>
    <col min="2" max="2" width="26.85546875" style="90" customWidth="1"/>
    <col min="3" max="4" width="10.5703125" style="90" bestFit="1" customWidth="1"/>
    <col min="5" max="9" width="9.7109375" style="90" customWidth="1"/>
    <col min="10" max="10" width="1.7109375" style="90" customWidth="1"/>
    <col min="11" max="11" width="1.7109375" style="91" customWidth="1"/>
    <col min="12" max="16384" width="9.140625" style="90"/>
  </cols>
  <sheetData>
    <row r="1" spans="1:18" s="290" customFormat="1" ht="16.5" x14ac:dyDescent="0.3">
      <c r="A1" s="233"/>
      <c r="B1" s="240" t="s">
        <v>345</v>
      </c>
      <c r="C1" s="256"/>
      <c r="D1" s="256"/>
      <c r="E1" s="256"/>
      <c r="F1" s="256"/>
      <c r="G1" s="256"/>
      <c r="H1" s="256"/>
      <c r="I1" s="232"/>
      <c r="J1" s="232"/>
      <c r="K1" s="155"/>
    </row>
    <row r="2" spans="1:18" s="304" customFormat="1" ht="14.25" x14ac:dyDescent="0.2">
      <c r="A2" s="305"/>
      <c r="B2" s="305" t="s">
        <v>390</v>
      </c>
      <c r="C2" s="308"/>
      <c r="D2" s="308"/>
      <c r="E2" s="308"/>
      <c r="F2" s="308"/>
      <c r="G2" s="308"/>
      <c r="H2" s="308"/>
      <c r="I2" s="308"/>
      <c r="J2" s="305"/>
      <c r="K2" s="307"/>
    </row>
    <row r="3" spans="1:18" s="298" customFormat="1" ht="21" customHeight="1" x14ac:dyDescent="0.2">
      <c r="A3" s="311"/>
      <c r="B3" s="310" t="s">
        <v>597</v>
      </c>
      <c r="C3" s="310"/>
      <c r="D3" s="310"/>
      <c r="E3" s="310"/>
      <c r="F3" s="310"/>
      <c r="G3" s="310"/>
      <c r="H3" s="310"/>
      <c r="I3" s="312" t="s">
        <v>292</v>
      </c>
      <c r="J3" s="310"/>
      <c r="K3" s="301"/>
    </row>
    <row r="4" spans="1:18" ht="12" customHeight="1" x14ac:dyDescent="0.2">
      <c r="A4" s="322"/>
      <c r="B4" s="323"/>
      <c r="C4" s="672" t="s">
        <v>22</v>
      </c>
      <c r="D4" s="667" t="s">
        <v>449</v>
      </c>
      <c r="E4" s="667"/>
      <c r="F4" s="667"/>
      <c r="G4" s="667"/>
      <c r="H4" s="667"/>
      <c r="I4" s="668"/>
      <c r="J4" s="343"/>
      <c r="K4" s="94"/>
    </row>
    <row r="5" spans="1:18" ht="20.100000000000001" customHeight="1" x14ac:dyDescent="0.2">
      <c r="A5" s="164"/>
      <c r="B5" s="95"/>
      <c r="C5" s="673"/>
      <c r="D5" s="96" t="s">
        <v>28</v>
      </c>
      <c r="E5" s="96" t="s">
        <v>30</v>
      </c>
      <c r="F5" s="96" t="s">
        <v>27</v>
      </c>
      <c r="G5" s="96" t="s">
        <v>26</v>
      </c>
      <c r="H5" s="96" t="s">
        <v>31</v>
      </c>
      <c r="I5" s="131" t="s">
        <v>33</v>
      </c>
      <c r="J5" s="344"/>
      <c r="K5" s="94"/>
    </row>
    <row r="6" spans="1:18" s="133" customFormat="1" ht="20.100000000000001" customHeight="1" x14ac:dyDescent="0.25">
      <c r="A6" s="285"/>
      <c r="B6" s="248" t="s">
        <v>290</v>
      </c>
      <c r="C6" s="159">
        <v>304330.309664</v>
      </c>
      <c r="D6" s="159">
        <v>19944.966741999997</v>
      </c>
      <c r="E6" s="159">
        <v>7207.3434260000031</v>
      </c>
      <c r="F6" s="159">
        <v>16559.265423999997</v>
      </c>
      <c r="G6" s="159">
        <v>9316.2499790000002</v>
      </c>
      <c r="H6" s="159">
        <v>52714.690549999999</v>
      </c>
      <c r="I6" s="113">
        <v>61.041925999999997</v>
      </c>
      <c r="J6" s="235"/>
      <c r="K6" s="156"/>
      <c r="L6" s="773"/>
      <c r="M6" s="773"/>
      <c r="N6" s="773"/>
      <c r="O6" s="773"/>
      <c r="P6" s="773"/>
      <c r="Q6" s="773"/>
      <c r="R6" s="773"/>
    </row>
    <row r="7" spans="1:18" ht="18.95" customHeight="1" x14ac:dyDescent="0.2">
      <c r="A7" s="234"/>
      <c r="B7" s="248" t="s">
        <v>455</v>
      </c>
      <c r="C7" s="159">
        <v>117769.98161099998</v>
      </c>
      <c r="D7" s="159">
        <v>7718.0425020000012</v>
      </c>
      <c r="E7" s="159">
        <v>2498.6018790000003</v>
      </c>
      <c r="F7" s="159">
        <v>7389.4504330000009</v>
      </c>
      <c r="G7" s="159">
        <v>4468.7552290000003</v>
      </c>
      <c r="H7" s="159">
        <v>19145.181381999999</v>
      </c>
      <c r="I7" s="113">
        <v>25.892641000000001</v>
      </c>
      <c r="J7" s="234"/>
      <c r="K7" s="94"/>
      <c r="L7" s="773"/>
      <c r="M7" s="773"/>
      <c r="N7" s="773"/>
      <c r="O7" s="773"/>
      <c r="P7" s="773"/>
      <c r="Q7" s="773"/>
      <c r="R7" s="773"/>
    </row>
    <row r="8" spans="1:18" ht="12" customHeight="1" x14ac:dyDescent="0.2">
      <c r="A8" s="279"/>
      <c r="B8" s="247" t="s">
        <v>261</v>
      </c>
      <c r="C8" s="159">
        <v>38062.873807999997</v>
      </c>
      <c r="D8" s="159">
        <v>2411.3124620000008</v>
      </c>
      <c r="E8" s="159">
        <v>1033.5828200000001</v>
      </c>
      <c r="F8" s="159">
        <v>1958.9078630000001</v>
      </c>
      <c r="G8" s="159">
        <v>1295.398936</v>
      </c>
      <c r="H8" s="159">
        <v>5445.9060609999997</v>
      </c>
      <c r="I8" s="113">
        <v>1.53149</v>
      </c>
      <c r="J8" s="234"/>
      <c r="K8" s="94"/>
      <c r="L8" s="773"/>
      <c r="M8" s="773"/>
      <c r="N8" s="773"/>
      <c r="O8" s="773"/>
      <c r="P8" s="773"/>
      <c r="Q8" s="773"/>
      <c r="R8" s="773"/>
    </row>
    <row r="9" spans="1:18" ht="12" customHeight="1" x14ac:dyDescent="0.2">
      <c r="A9" s="279"/>
      <c r="B9" s="247" t="s">
        <v>262</v>
      </c>
      <c r="C9" s="159">
        <v>79707.115683999989</v>
      </c>
      <c r="D9" s="159">
        <v>5306.7300230000001</v>
      </c>
      <c r="E9" s="159">
        <v>1465.0190540000003</v>
      </c>
      <c r="F9" s="159">
        <v>5430.5425510000005</v>
      </c>
      <c r="G9" s="159">
        <v>3173.3562760000004</v>
      </c>
      <c r="H9" s="159">
        <v>13699.275304999999</v>
      </c>
      <c r="I9" s="113">
        <v>24.361149999999999</v>
      </c>
      <c r="J9" s="234"/>
      <c r="K9" s="94"/>
      <c r="L9" s="773"/>
      <c r="M9" s="773"/>
      <c r="N9" s="773"/>
      <c r="O9" s="773"/>
      <c r="P9" s="773"/>
      <c r="Q9" s="773"/>
      <c r="R9" s="773"/>
    </row>
    <row r="10" spans="1:18" ht="18.95" customHeight="1" x14ac:dyDescent="0.2">
      <c r="A10" s="234"/>
      <c r="B10" s="248" t="s">
        <v>207</v>
      </c>
      <c r="C10" s="159">
        <v>159943.11480900002</v>
      </c>
      <c r="D10" s="159">
        <v>10605.749064999996</v>
      </c>
      <c r="E10" s="159">
        <v>4442.8142950000019</v>
      </c>
      <c r="F10" s="159">
        <v>7736.442571999999</v>
      </c>
      <c r="G10" s="159">
        <v>3898.7962889999999</v>
      </c>
      <c r="H10" s="159">
        <v>29197.698347000001</v>
      </c>
      <c r="I10" s="113">
        <v>22.694597000000002</v>
      </c>
      <c r="J10" s="234"/>
      <c r="K10" s="94"/>
      <c r="L10" s="773"/>
      <c r="M10" s="773"/>
      <c r="N10" s="773"/>
      <c r="O10" s="773"/>
      <c r="P10" s="773"/>
      <c r="Q10" s="773"/>
      <c r="R10" s="773"/>
    </row>
    <row r="11" spans="1:18" ht="12" customHeight="1" x14ac:dyDescent="0.2">
      <c r="A11" s="279"/>
      <c r="B11" s="247" t="s">
        <v>261</v>
      </c>
      <c r="C11" s="159">
        <v>67356.737200000003</v>
      </c>
      <c r="D11" s="159">
        <v>4461.2815519999995</v>
      </c>
      <c r="E11" s="159">
        <v>1323.6051890000001</v>
      </c>
      <c r="F11" s="159">
        <v>3041.1105779999998</v>
      </c>
      <c r="G11" s="159">
        <v>1502.1907169999999</v>
      </c>
      <c r="H11" s="159">
        <v>10470.233063000001</v>
      </c>
      <c r="I11" s="113">
        <v>5.7405560000000007</v>
      </c>
      <c r="J11" s="234"/>
      <c r="K11" s="94"/>
      <c r="L11" s="773"/>
      <c r="M11" s="773"/>
      <c r="N11" s="773"/>
      <c r="O11" s="773"/>
      <c r="P11" s="773"/>
      <c r="Q11" s="773"/>
      <c r="R11" s="773"/>
    </row>
    <row r="12" spans="1:18" ht="12" customHeight="1" x14ac:dyDescent="0.2">
      <c r="A12" s="279"/>
      <c r="B12" s="247" t="s">
        <v>262</v>
      </c>
      <c r="C12" s="159">
        <v>92586.051009000017</v>
      </c>
      <c r="D12" s="159">
        <v>6144.3878759999989</v>
      </c>
      <c r="E12" s="159">
        <v>3119.2091040000005</v>
      </c>
      <c r="F12" s="159">
        <v>4695.3319750000001</v>
      </c>
      <c r="G12" s="159">
        <v>2396.6055610000003</v>
      </c>
      <c r="H12" s="159">
        <v>18727.470536999997</v>
      </c>
      <c r="I12" s="113">
        <v>16.954041</v>
      </c>
      <c r="J12" s="234"/>
      <c r="K12" s="94"/>
      <c r="L12" s="773"/>
      <c r="M12" s="773"/>
      <c r="N12" s="773"/>
      <c r="O12" s="773"/>
      <c r="P12" s="773"/>
      <c r="Q12" s="773"/>
      <c r="R12" s="773"/>
    </row>
    <row r="13" spans="1:18" ht="18.95" customHeight="1" x14ac:dyDescent="0.2">
      <c r="A13" s="234"/>
      <c r="B13" s="244" t="s">
        <v>263</v>
      </c>
      <c r="C13" s="159">
        <v>54129.458504000002</v>
      </c>
      <c r="D13" s="159">
        <v>3820.5960899999995</v>
      </c>
      <c r="E13" s="159">
        <v>1315.7390630000002</v>
      </c>
      <c r="F13" s="159">
        <v>2772.9164489999998</v>
      </c>
      <c r="G13" s="159">
        <v>1444.1134429999997</v>
      </c>
      <c r="H13" s="159">
        <v>9578.3675149999999</v>
      </c>
      <c r="I13" s="113">
        <v>11.178348</v>
      </c>
      <c r="J13" s="234"/>
      <c r="K13" s="94"/>
      <c r="L13" s="773"/>
      <c r="M13" s="773"/>
      <c r="N13" s="773"/>
      <c r="O13" s="773"/>
      <c r="P13" s="773"/>
      <c r="Q13" s="773"/>
      <c r="R13" s="773"/>
    </row>
    <row r="14" spans="1:18" ht="12" customHeight="1" x14ac:dyDescent="0.2">
      <c r="A14" s="279"/>
      <c r="B14" s="247" t="s">
        <v>264</v>
      </c>
      <c r="C14" s="159">
        <v>33313.982898999995</v>
      </c>
      <c r="D14" s="159">
        <v>1466.108835</v>
      </c>
      <c r="E14" s="159">
        <v>908.86941300000001</v>
      </c>
      <c r="F14" s="159">
        <v>1315.487308</v>
      </c>
      <c r="G14" s="159">
        <v>990.91990699999985</v>
      </c>
      <c r="H14" s="159">
        <v>7007.4978629999996</v>
      </c>
      <c r="I14" s="113">
        <v>4.7600000000000002E-4</v>
      </c>
      <c r="J14" s="234"/>
      <c r="K14" s="94"/>
      <c r="L14" s="773"/>
      <c r="M14" s="773"/>
      <c r="N14" s="773"/>
      <c r="O14" s="773"/>
      <c r="P14" s="773"/>
      <c r="Q14" s="773"/>
      <c r="R14" s="773"/>
    </row>
    <row r="15" spans="1:18" ht="12" customHeight="1" x14ac:dyDescent="0.2">
      <c r="A15" s="279"/>
      <c r="B15" s="247" t="s">
        <v>265</v>
      </c>
      <c r="C15" s="159">
        <v>40032.562418000009</v>
      </c>
      <c r="D15" s="159">
        <v>3262.9603849999999</v>
      </c>
      <c r="E15" s="159">
        <v>1838.0485070000002</v>
      </c>
      <c r="F15" s="159">
        <v>1957.0342069999999</v>
      </c>
      <c r="G15" s="159">
        <v>746.16134600000009</v>
      </c>
      <c r="H15" s="159">
        <v>8700.4624380000005</v>
      </c>
      <c r="I15" s="113">
        <v>4.9399999999999997E-4</v>
      </c>
      <c r="J15" s="234"/>
      <c r="K15" s="94"/>
      <c r="L15" s="773"/>
      <c r="M15" s="773"/>
      <c r="N15" s="773"/>
      <c r="O15" s="773"/>
      <c r="P15" s="773"/>
      <c r="Q15" s="773"/>
      <c r="R15" s="773"/>
    </row>
    <row r="16" spans="1:18" ht="12" customHeight="1" x14ac:dyDescent="0.2">
      <c r="A16" s="279"/>
      <c r="B16" s="247" t="s">
        <v>276</v>
      </c>
      <c r="C16" s="159">
        <v>1455.4548380000001</v>
      </c>
      <c r="D16" s="159">
        <v>18.533224999999998</v>
      </c>
      <c r="E16" s="159">
        <v>41.668124000000006</v>
      </c>
      <c r="F16" s="159">
        <v>98.609775999999982</v>
      </c>
      <c r="G16" s="159">
        <v>3.9350429999999998</v>
      </c>
      <c r="H16" s="159">
        <v>339.27469500000001</v>
      </c>
      <c r="I16" s="113">
        <v>0</v>
      </c>
      <c r="J16" s="234"/>
      <c r="K16" s="94"/>
      <c r="L16" s="773"/>
      <c r="M16" s="773"/>
      <c r="N16" s="773"/>
      <c r="O16" s="773"/>
      <c r="P16" s="773"/>
      <c r="Q16" s="773"/>
      <c r="R16" s="773"/>
    </row>
    <row r="17" spans="1:18" ht="12" customHeight="1" x14ac:dyDescent="0.2">
      <c r="A17" s="279"/>
      <c r="B17" s="247" t="s">
        <v>277</v>
      </c>
      <c r="C17" s="159">
        <v>21985.216164000001</v>
      </c>
      <c r="D17" s="159">
        <v>1253.6759160000001</v>
      </c>
      <c r="E17" s="159">
        <v>204.06811999999999</v>
      </c>
      <c r="F17" s="159">
        <v>829.79289099999994</v>
      </c>
      <c r="G17" s="159">
        <v>432.69823200000002</v>
      </c>
      <c r="H17" s="159">
        <v>3567.5783770000003</v>
      </c>
      <c r="I17" s="113">
        <v>6.5799999999999995E-4</v>
      </c>
      <c r="J17" s="234"/>
      <c r="K17" s="94"/>
      <c r="L17" s="773"/>
      <c r="M17" s="773"/>
      <c r="N17" s="773"/>
      <c r="O17" s="773"/>
      <c r="P17" s="773"/>
      <c r="Q17" s="773"/>
      <c r="R17" s="773"/>
    </row>
    <row r="18" spans="1:18" ht="12" customHeight="1" x14ac:dyDescent="0.2">
      <c r="A18" s="279"/>
      <c r="B18" s="247" t="s">
        <v>268</v>
      </c>
      <c r="C18" s="159">
        <v>9026.439985999983</v>
      </c>
      <c r="D18" s="159">
        <v>783.87461399999665</v>
      </c>
      <c r="E18" s="159">
        <v>134.42106800000147</v>
      </c>
      <c r="F18" s="159">
        <v>762.60194099999899</v>
      </c>
      <c r="G18" s="159">
        <v>280.96831800000018</v>
      </c>
      <c r="H18" s="159">
        <v>4.5174590000024182</v>
      </c>
      <c r="I18" s="113">
        <v>11.514621000000002</v>
      </c>
      <c r="J18" s="234"/>
      <c r="K18" s="94"/>
      <c r="L18" s="773"/>
      <c r="M18" s="773"/>
      <c r="N18" s="773"/>
      <c r="O18" s="773"/>
      <c r="P18" s="773"/>
      <c r="Q18" s="773"/>
      <c r="R18" s="773"/>
    </row>
    <row r="19" spans="1:18" ht="18.95" customHeight="1" x14ac:dyDescent="0.2">
      <c r="A19" s="234"/>
      <c r="B19" s="248" t="s">
        <v>208</v>
      </c>
      <c r="C19" s="159">
        <v>26617.248288000003</v>
      </c>
      <c r="D19" s="159">
        <v>1621.1607370000002</v>
      </c>
      <c r="E19" s="159">
        <v>265.92723599999999</v>
      </c>
      <c r="F19" s="159">
        <v>1433.3724260000001</v>
      </c>
      <c r="G19" s="159">
        <v>948.69842699999992</v>
      </c>
      <c r="H19" s="159">
        <v>4371.8107960000007</v>
      </c>
      <c r="I19" s="113">
        <v>12.454682</v>
      </c>
      <c r="J19" s="234"/>
      <c r="K19" s="94"/>
      <c r="L19" s="773"/>
      <c r="M19" s="773"/>
      <c r="N19" s="773"/>
      <c r="O19" s="773"/>
      <c r="P19" s="773"/>
      <c r="Q19" s="773"/>
      <c r="R19" s="773"/>
    </row>
    <row r="20" spans="1:18" ht="12" customHeight="1" x14ac:dyDescent="0.2">
      <c r="A20" s="279"/>
      <c r="B20" s="247" t="s">
        <v>261</v>
      </c>
      <c r="C20" s="159">
        <v>15814.513597000001</v>
      </c>
      <c r="D20" s="159">
        <v>843.07105200000001</v>
      </c>
      <c r="E20" s="159">
        <v>203.35866800000002</v>
      </c>
      <c r="F20" s="159">
        <v>828.22536400000013</v>
      </c>
      <c r="G20" s="159">
        <v>456.14576399999993</v>
      </c>
      <c r="H20" s="159">
        <v>3310.3390280000003</v>
      </c>
      <c r="I20" s="113">
        <v>9.1563739999999996</v>
      </c>
      <c r="J20" s="234"/>
      <c r="K20" s="94"/>
      <c r="L20" s="773"/>
      <c r="M20" s="773"/>
      <c r="N20" s="773"/>
      <c r="O20" s="773"/>
      <c r="P20" s="773"/>
      <c r="Q20" s="773"/>
      <c r="R20" s="773"/>
    </row>
    <row r="21" spans="1:18" ht="12" customHeight="1" x14ac:dyDescent="0.2">
      <c r="A21" s="279"/>
      <c r="B21" s="247" t="s">
        <v>262</v>
      </c>
      <c r="C21" s="159">
        <v>10802.770973000001</v>
      </c>
      <c r="D21" s="159">
        <v>778.08917100000008</v>
      </c>
      <c r="E21" s="159">
        <v>62.568565</v>
      </c>
      <c r="F21" s="159">
        <v>605.14704800000004</v>
      </c>
      <c r="G21" s="159">
        <v>492.55265399999996</v>
      </c>
      <c r="H21" s="159">
        <v>1061.471759</v>
      </c>
      <c r="I21" s="113">
        <v>3.298308</v>
      </c>
      <c r="J21" s="234"/>
      <c r="K21" s="94"/>
      <c r="L21" s="773"/>
      <c r="M21" s="773"/>
      <c r="N21" s="773"/>
      <c r="O21" s="773"/>
      <c r="P21" s="773"/>
      <c r="Q21" s="773"/>
      <c r="R21" s="773"/>
    </row>
    <row r="22" spans="1:18" s="136" customFormat="1" ht="18.95" customHeight="1" x14ac:dyDescent="0.2">
      <c r="A22" s="236"/>
      <c r="B22" s="249" t="s">
        <v>469</v>
      </c>
      <c r="C22" s="159">
        <v>113229.97194799998</v>
      </c>
      <c r="D22" s="159">
        <v>8967.4180620000006</v>
      </c>
      <c r="E22" s="159">
        <v>3718.5227289999998</v>
      </c>
      <c r="F22" s="159">
        <v>7012.6076950000006</v>
      </c>
      <c r="G22" s="159">
        <v>3909.6391989999997</v>
      </c>
      <c r="H22" s="159">
        <v>15818.927269</v>
      </c>
      <c r="I22" s="113">
        <v>11.235832</v>
      </c>
      <c r="J22" s="236"/>
      <c r="K22" s="160"/>
      <c r="L22" s="773"/>
      <c r="M22" s="773"/>
      <c r="N22" s="773"/>
      <c r="O22" s="773"/>
      <c r="P22" s="773"/>
      <c r="Q22" s="773"/>
      <c r="R22" s="773"/>
    </row>
    <row r="23" spans="1:18" s="136" customFormat="1" ht="12" customHeight="1" x14ac:dyDescent="0.2">
      <c r="A23" s="284"/>
      <c r="B23" s="250" t="s">
        <v>470</v>
      </c>
      <c r="C23" s="159">
        <v>7478.5957450000005</v>
      </c>
      <c r="D23" s="159">
        <v>1164.7443240000002</v>
      </c>
      <c r="E23" s="159">
        <v>61.023186000000003</v>
      </c>
      <c r="F23" s="159">
        <v>205.58388200000002</v>
      </c>
      <c r="G23" s="159">
        <v>1079.0675170000002</v>
      </c>
      <c r="H23" s="159">
        <v>351.68607899999995</v>
      </c>
      <c r="I23" s="113">
        <v>2.9565670000000002</v>
      </c>
      <c r="J23" s="236"/>
      <c r="K23" s="160"/>
      <c r="L23" s="773"/>
      <c r="M23" s="773"/>
      <c r="N23" s="773"/>
      <c r="O23" s="773"/>
      <c r="P23" s="773"/>
      <c r="Q23" s="773"/>
      <c r="R23" s="773"/>
    </row>
    <row r="24" spans="1:18" s="136" customFormat="1" ht="3" customHeight="1" x14ac:dyDescent="0.2">
      <c r="A24" s="284"/>
      <c r="B24" s="250"/>
      <c r="C24" s="159"/>
      <c r="D24" s="159"/>
      <c r="E24" s="159"/>
      <c r="F24" s="159"/>
      <c r="G24" s="159"/>
      <c r="H24" s="159"/>
      <c r="I24" s="113"/>
      <c r="J24" s="236"/>
      <c r="K24" s="160"/>
      <c r="L24" s="773"/>
      <c r="M24" s="773"/>
      <c r="N24" s="773"/>
      <c r="O24" s="773"/>
      <c r="P24" s="773"/>
      <c r="Q24" s="773"/>
      <c r="R24" s="773"/>
    </row>
    <row r="25" spans="1:18" s="399" customFormat="1" ht="20.100000000000001" customHeight="1" x14ac:dyDescent="0.2">
      <c r="A25" s="402"/>
      <c r="B25" s="372" t="s">
        <v>259</v>
      </c>
      <c r="C25" s="373">
        <v>70.288179000000014</v>
      </c>
      <c r="D25" s="373">
        <v>0</v>
      </c>
      <c r="E25" s="373">
        <v>0</v>
      </c>
      <c r="F25" s="373">
        <v>0</v>
      </c>
      <c r="G25" s="373">
        <v>0</v>
      </c>
      <c r="H25" s="373">
        <v>0</v>
      </c>
      <c r="I25" s="374">
        <v>0</v>
      </c>
      <c r="J25" s="403"/>
      <c r="K25" s="404"/>
      <c r="L25" s="773"/>
      <c r="M25" s="773"/>
      <c r="N25" s="773"/>
      <c r="O25" s="773"/>
      <c r="P25" s="773"/>
      <c r="Q25" s="773"/>
      <c r="R25" s="773"/>
    </row>
    <row r="26" spans="1:18" s="133" customFormat="1" ht="20.100000000000001" customHeight="1" x14ac:dyDescent="0.25">
      <c r="A26" s="390"/>
      <c r="B26" s="369" t="s">
        <v>291</v>
      </c>
      <c r="C26" s="370">
        <v>7505991.8072499977</v>
      </c>
      <c r="D26" s="370">
        <v>478576.59089100012</v>
      </c>
      <c r="E26" s="370">
        <v>65727.809578</v>
      </c>
      <c r="F26" s="370">
        <v>465775.58467199991</v>
      </c>
      <c r="G26" s="370">
        <v>389699.54422399995</v>
      </c>
      <c r="H26" s="370">
        <v>526230.87933100015</v>
      </c>
      <c r="I26" s="371">
        <v>54905.801131999986</v>
      </c>
      <c r="J26" s="391"/>
      <c r="K26" s="156"/>
      <c r="L26" s="773"/>
      <c r="M26" s="773"/>
      <c r="N26" s="773"/>
      <c r="O26" s="773"/>
      <c r="P26" s="773"/>
      <c r="Q26" s="773"/>
      <c r="R26" s="773"/>
    </row>
    <row r="27" spans="1:18" s="136" customFormat="1" ht="18.95" customHeight="1" x14ac:dyDescent="0.2">
      <c r="A27" s="236"/>
      <c r="B27" s="249" t="s">
        <v>469</v>
      </c>
      <c r="C27" s="159">
        <v>1316995.5347590002</v>
      </c>
      <c r="D27" s="159">
        <v>104297.347184</v>
      </c>
      <c r="E27" s="159">
        <v>8159.9615759999997</v>
      </c>
      <c r="F27" s="159">
        <v>89966.912319000039</v>
      </c>
      <c r="G27" s="159">
        <v>62798.047375000002</v>
      </c>
      <c r="H27" s="159">
        <v>79339.971303000013</v>
      </c>
      <c r="I27" s="113">
        <v>2062.7465729999999</v>
      </c>
      <c r="J27" s="236"/>
      <c r="K27" s="160"/>
      <c r="L27" s="773"/>
      <c r="M27" s="773"/>
      <c r="N27" s="773"/>
      <c r="O27" s="773"/>
      <c r="P27" s="773"/>
      <c r="Q27" s="773"/>
      <c r="R27" s="773"/>
    </row>
    <row r="28" spans="1:18" s="136" customFormat="1" ht="12" customHeight="1" x14ac:dyDescent="0.2">
      <c r="A28" s="284"/>
      <c r="B28" s="250" t="s">
        <v>470</v>
      </c>
      <c r="C28" s="159">
        <v>192454.73715100001</v>
      </c>
      <c r="D28" s="159">
        <v>19607.330543999997</v>
      </c>
      <c r="E28" s="159">
        <v>356.98695900000001</v>
      </c>
      <c r="F28" s="159">
        <v>7226.454303999998</v>
      </c>
      <c r="G28" s="159">
        <v>12062.642055999999</v>
      </c>
      <c r="H28" s="159">
        <v>3194.2508330000001</v>
      </c>
      <c r="I28" s="113">
        <v>1670.3439329999999</v>
      </c>
      <c r="J28" s="236"/>
      <c r="K28" s="160"/>
      <c r="L28" s="773"/>
      <c r="M28" s="773"/>
      <c r="N28" s="773"/>
      <c r="O28" s="773"/>
      <c r="P28" s="773"/>
      <c r="Q28" s="773"/>
      <c r="R28" s="773"/>
    </row>
    <row r="29" spans="1:18" s="136" customFormat="1" ht="12" customHeight="1" x14ac:dyDescent="0.2">
      <c r="A29" s="284"/>
      <c r="B29" s="250" t="s">
        <v>472</v>
      </c>
      <c r="C29" s="159">
        <v>1647372.0961770003</v>
      </c>
      <c r="D29" s="159">
        <v>0</v>
      </c>
      <c r="E29" s="159">
        <v>0</v>
      </c>
      <c r="F29" s="159">
        <v>0</v>
      </c>
      <c r="G29" s="159">
        <v>0</v>
      </c>
      <c r="H29" s="159">
        <v>0</v>
      </c>
      <c r="I29" s="113">
        <v>0</v>
      </c>
      <c r="J29" s="236"/>
      <c r="K29" s="160"/>
      <c r="L29" s="773"/>
      <c r="M29" s="773"/>
      <c r="N29" s="773"/>
      <c r="O29" s="773"/>
      <c r="P29" s="773"/>
      <c r="Q29" s="773"/>
      <c r="R29" s="773"/>
    </row>
    <row r="30" spans="1:18" s="143" customFormat="1" ht="5.0999999999999996" customHeight="1" x14ac:dyDescent="0.2">
      <c r="A30" s="237"/>
      <c r="B30" s="368"/>
      <c r="C30" s="161"/>
      <c r="D30" s="161"/>
      <c r="E30" s="161"/>
      <c r="F30" s="161"/>
      <c r="G30" s="161"/>
      <c r="H30" s="161"/>
      <c r="I30" s="368"/>
      <c r="J30" s="237"/>
      <c r="K30" s="158"/>
    </row>
    <row r="31" spans="1:18" ht="36" customHeight="1" x14ac:dyDescent="0.2">
      <c r="A31" s="286" t="s">
        <v>3</v>
      </c>
      <c r="B31" s="664" t="s">
        <v>280</v>
      </c>
      <c r="C31" s="664"/>
      <c r="D31" s="664"/>
      <c r="E31" s="664"/>
      <c r="F31" s="664"/>
      <c r="G31" s="664"/>
      <c r="H31" s="664"/>
      <c r="I31" s="664"/>
      <c r="J31" s="389"/>
      <c r="K31" s="163"/>
    </row>
    <row r="32" spans="1:18" x14ac:dyDescent="0.2">
      <c r="A32" s="93"/>
      <c r="B32" s="93"/>
      <c r="C32" s="93"/>
      <c r="D32" s="93"/>
      <c r="E32" s="93"/>
      <c r="F32" s="93"/>
      <c r="G32" s="93"/>
      <c r="H32" s="93"/>
      <c r="I32" s="93"/>
      <c r="J32" s="93"/>
      <c r="K32" s="94"/>
    </row>
  </sheetData>
  <mergeCells count="3">
    <mergeCell ref="B31:I31"/>
    <mergeCell ref="C4:C5"/>
    <mergeCell ref="D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069E-2C37-4E7C-8AC1-C5830879BD2C}">
  <sheetPr>
    <pageSetUpPr fitToPage="1"/>
  </sheetPr>
  <dimension ref="A1:T31"/>
  <sheetViews>
    <sheetView showGridLines="0" zoomScaleNormal="100" zoomScaleSheetLayoutView="100" workbookViewId="0"/>
  </sheetViews>
  <sheetFormatPr defaultColWidth="9.140625" defaultRowHeight="12" x14ac:dyDescent="0.2"/>
  <cols>
    <col min="1" max="1" width="1.7109375" style="90" customWidth="1"/>
    <col min="2" max="8" width="9.7109375" style="90" customWidth="1"/>
    <col min="9" max="9" width="2.7109375" style="90" customWidth="1"/>
    <col min="10" max="10" width="26.7109375" style="90" customWidth="1"/>
    <col min="11" max="12" width="1.7109375" style="91" customWidth="1"/>
    <col min="13" max="16384" width="9.140625" style="90"/>
  </cols>
  <sheetData>
    <row r="1" spans="1:20" s="290" customFormat="1" ht="16.5" x14ac:dyDescent="0.3">
      <c r="A1" s="233"/>
      <c r="B1" s="240" t="s">
        <v>345</v>
      </c>
      <c r="C1" s="256"/>
      <c r="D1" s="256"/>
      <c r="E1" s="256"/>
      <c r="F1" s="256"/>
      <c r="G1" s="256"/>
      <c r="H1" s="256"/>
      <c r="I1" s="232"/>
      <c r="J1" s="232"/>
      <c r="K1" s="346"/>
      <c r="L1" s="289"/>
    </row>
    <row r="2" spans="1:20" s="304" customFormat="1" ht="14.25" x14ac:dyDescent="0.2">
      <c r="A2" s="305"/>
      <c r="B2" s="305" t="s">
        <v>390</v>
      </c>
      <c r="C2" s="308"/>
      <c r="D2" s="308"/>
      <c r="E2" s="308"/>
      <c r="F2" s="308"/>
      <c r="G2" s="308"/>
      <c r="H2" s="308"/>
      <c r="I2" s="308"/>
      <c r="J2" s="308"/>
      <c r="K2" s="347"/>
      <c r="L2" s="307"/>
    </row>
    <row r="3" spans="1:20" s="298" customFormat="1" ht="21" customHeight="1" x14ac:dyDescent="0.2">
      <c r="A3" s="311"/>
      <c r="B3" s="310" t="s">
        <v>597</v>
      </c>
      <c r="C3" s="310"/>
      <c r="D3" s="310"/>
      <c r="E3" s="310"/>
      <c r="F3" s="310"/>
      <c r="G3" s="310"/>
      <c r="H3" s="310"/>
      <c r="I3" s="310"/>
      <c r="J3" s="312" t="s">
        <v>293</v>
      </c>
      <c r="K3" s="348"/>
      <c r="L3" s="301"/>
    </row>
    <row r="4" spans="1:20" ht="12" customHeight="1" x14ac:dyDescent="0.2">
      <c r="A4" s="344"/>
      <c r="B4" s="669" t="s">
        <v>449</v>
      </c>
      <c r="C4" s="669"/>
      <c r="D4" s="669"/>
      <c r="E4" s="669"/>
      <c r="F4" s="669"/>
      <c r="G4" s="669"/>
      <c r="H4" s="669"/>
      <c r="I4" s="144"/>
      <c r="J4" s="322"/>
      <c r="K4" s="349"/>
    </row>
    <row r="5" spans="1:20" ht="20.100000000000001" customHeight="1" x14ac:dyDescent="0.2">
      <c r="A5" s="344"/>
      <c r="B5" s="313" t="s">
        <v>23</v>
      </c>
      <c r="C5" s="313" t="s">
        <v>25</v>
      </c>
      <c r="D5" s="313" t="s">
        <v>34</v>
      </c>
      <c r="E5" s="313" t="s">
        <v>35</v>
      </c>
      <c r="F5" s="313" t="s">
        <v>36</v>
      </c>
      <c r="G5" s="313" t="s">
        <v>24</v>
      </c>
      <c r="H5" s="313" t="s">
        <v>38</v>
      </c>
      <c r="I5" s="152"/>
      <c r="J5" s="309"/>
      <c r="K5" s="357"/>
    </row>
    <row r="6" spans="1:20" s="133" customFormat="1" ht="20.100000000000001" customHeight="1" x14ac:dyDescent="0.25">
      <c r="A6" s="285"/>
      <c r="B6" s="360">
        <v>91417.177333999993</v>
      </c>
      <c r="C6" s="360">
        <v>23103.864191000004</v>
      </c>
      <c r="D6" s="360">
        <v>2293.794011</v>
      </c>
      <c r="E6" s="360">
        <v>973.90206299999988</v>
      </c>
      <c r="F6" s="360">
        <v>4717.1487429999997</v>
      </c>
      <c r="G6" s="360">
        <v>59715.090198000005</v>
      </c>
      <c r="H6" s="360">
        <v>6098.4676129999998</v>
      </c>
      <c r="I6" s="134"/>
      <c r="J6" s="362" t="s">
        <v>290</v>
      </c>
      <c r="K6" s="350"/>
      <c r="L6" s="91"/>
      <c r="M6" s="773"/>
      <c r="N6" s="773"/>
      <c r="O6" s="773"/>
      <c r="P6" s="773"/>
      <c r="Q6" s="773"/>
      <c r="R6" s="773"/>
      <c r="S6" s="773"/>
      <c r="T6" s="773"/>
    </row>
    <row r="7" spans="1:20" ht="18.95" customHeight="1" x14ac:dyDescent="0.2">
      <c r="A7" s="234"/>
      <c r="B7" s="114">
        <v>38300.755338999996</v>
      </c>
      <c r="C7" s="114">
        <v>9318.2046420000006</v>
      </c>
      <c r="D7" s="114">
        <v>800.3649170000001</v>
      </c>
      <c r="E7" s="114">
        <v>365.35940799999992</v>
      </c>
      <c r="F7" s="114">
        <v>1552.944119</v>
      </c>
      <c r="G7" s="114">
        <v>22340.463689000004</v>
      </c>
      <c r="H7" s="114">
        <v>1696.5751529999998</v>
      </c>
      <c r="I7" s="134"/>
      <c r="J7" s="248" t="s">
        <v>455</v>
      </c>
      <c r="K7" s="350"/>
      <c r="M7" s="773"/>
      <c r="N7" s="773"/>
      <c r="O7" s="773"/>
      <c r="P7" s="773"/>
      <c r="Q7" s="773"/>
      <c r="R7" s="773"/>
      <c r="S7" s="773"/>
    </row>
    <row r="8" spans="1:20" ht="12" customHeight="1" x14ac:dyDescent="0.2">
      <c r="A8" s="279"/>
      <c r="B8" s="104">
        <v>12464.619175</v>
      </c>
      <c r="C8" s="104">
        <v>3466.0713999999998</v>
      </c>
      <c r="D8" s="104">
        <v>124.86206399999999</v>
      </c>
      <c r="E8" s="104">
        <v>124.46556999999999</v>
      </c>
      <c r="F8" s="104">
        <v>581.14525600000002</v>
      </c>
      <c r="G8" s="104">
        <v>7901.8846980000008</v>
      </c>
      <c r="H8" s="104">
        <v>344.18686700000001</v>
      </c>
      <c r="I8" s="134"/>
      <c r="J8" s="247" t="s">
        <v>261</v>
      </c>
      <c r="K8" s="350"/>
      <c r="M8" s="773"/>
      <c r="N8" s="773"/>
      <c r="O8" s="773"/>
      <c r="P8" s="773"/>
      <c r="Q8" s="773"/>
      <c r="R8" s="773"/>
      <c r="S8" s="773"/>
    </row>
    <row r="9" spans="1:20" ht="12" customHeight="1" x14ac:dyDescent="0.2">
      <c r="A9" s="279"/>
      <c r="B9" s="104">
        <v>25836.136139999995</v>
      </c>
      <c r="C9" s="104">
        <v>5852.133229</v>
      </c>
      <c r="D9" s="104">
        <v>675.50285000000008</v>
      </c>
      <c r="E9" s="104">
        <v>240.89383399999997</v>
      </c>
      <c r="F9" s="104">
        <v>971.798857</v>
      </c>
      <c r="G9" s="104">
        <v>14438.578970000004</v>
      </c>
      <c r="H9" s="104">
        <v>1352.3882829999998</v>
      </c>
      <c r="I9" s="134"/>
      <c r="J9" s="247" t="s">
        <v>262</v>
      </c>
      <c r="K9" s="350"/>
      <c r="M9" s="773"/>
      <c r="N9" s="773"/>
      <c r="O9" s="773"/>
      <c r="P9" s="773"/>
      <c r="Q9" s="773"/>
      <c r="R9" s="773"/>
      <c r="S9" s="773"/>
    </row>
    <row r="10" spans="1:20" ht="18.95" customHeight="1" x14ac:dyDescent="0.2">
      <c r="A10" s="234"/>
      <c r="B10" s="114">
        <v>45771.387781000005</v>
      </c>
      <c r="C10" s="114">
        <v>11726.439907000002</v>
      </c>
      <c r="D10" s="114">
        <v>1154.9331819999998</v>
      </c>
      <c r="E10" s="114">
        <v>560.07453099999987</v>
      </c>
      <c r="F10" s="114">
        <v>2316.0083299999997</v>
      </c>
      <c r="G10" s="114">
        <v>33612.913307999996</v>
      </c>
      <c r="H10" s="114">
        <v>2575.8706960000004</v>
      </c>
      <c r="I10" s="134"/>
      <c r="J10" s="248" t="s">
        <v>207</v>
      </c>
      <c r="K10" s="350"/>
      <c r="M10" s="773"/>
      <c r="N10" s="773"/>
      <c r="O10" s="773"/>
      <c r="P10" s="773"/>
      <c r="Q10" s="773"/>
      <c r="R10" s="773"/>
      <c r="S10" s="773"/>
    </row>
    <row r="11" spans="1:20" ht="12" customHeight="1" x14ac:dyDescent="0.2">
      <c r="A11" s="279"/>
      <c r="B11" s="104">
        <v>19989.166806000005</v>
      </c>
      <c r="C11" s="104">
        <v>6388.4397619999991</v>
      </c>
      <c r="D11" s="104">
        <v>332.22788399999996</v>
      </c>
      <c r="E11" s="104">
        <v>201.64461499999999</v>
      </c>
      <c r="F11" s="104">
        <v>707.54521999999997</v>
      </c>
      <c r="G11" s="104">
        <v>16397.447614999994</v>
      </c>
      <c r="H11" s="104">
        <v>976.51412299999993</v>
      </c>
      <c r="I11" s="134"/>
      <c r="J11" s="247" t="s">
        <v>261</v>
      </c>
      <c r="K11" s="350"/>
      <c r="M11" s="773"/>
      <c r="N11" s="773"/>
      <c r="O11" s="773"/>
      <c r="P11" s="773"/>
      <c r="Q11" s="773"/>
      <c r="R11" s="773"/>
      <c r="S11" s="773"/>
    </row>
    <row r="12" spans="1:20" ht="12" customHeight="1" x14ac:dyDescent="0.2">
      <c r="A12" s="279"/>
      <c r="B12" s="104">
        <v>25781.988122000002</v>
      </c>
      <c r="C12" s="104">
        <v>5338.0053910000006</v>
      </c>
      <c r="D12" s="104">
        <v>822.70529399999998</v>
      </c>
      <c r="E12" s="104">
        <v>358.43517799999995</v>
      </c>
      <c r="F12" s="104">
        <v>1608.4631060000002</v>
      </c>
      <c r="G12" s="104">
        <v>17215.465680999998</v>
      </c>
      <c r="H12" s="104">
        <v>1599.342283</v>
      </c>
      <c r="I12" s="134"/>
      <c r="J12" s="247" t="s">
        <v>262</v>
      </c>
      <c r="K12" s="350"/>
      <c r="M12" s="773"/>
      <c r="N12" s="773"/>
      <c r="O12" s="773"/>
      <c r="P12" s="773"/>
      <c r="Q12" s="773"/>
      <c r="R12" s="773"/>
      <c r="S12" s="773"/>
    </row>
    <row r="13" spans="1:20" ht="18.95" customHeight="1" x14ac:dyDescent="0.2">
      <c r="A13" s="234"/>
      <c r="B13" s="114">
        <v>14368.703811999998</v>
      </c>
      <c r="C13" s="114">
        <v>3799.8762020000004</v>
      </c>
      <c r="D13" s="114">
        <v>492.433426</v>
      </c>
      <c r="E13" s="114">
        <v>83.052059999999997</v>
      </c>
      <c r="F13" s="114">
        <v>595.42206099999999</v>
      </c>
      <c r="G13" s="114">
        <v>13425.473326000003</v>
      </c>
      <c r="H13" s="114">
        <v>755.21322400000008</v>
      </c>
      <c r="I13" s="134"/>
      <c r="J13" s="244" t="s">
        <v>263</v>
      </c>
      <c r="K13" s="350"/>
      <c r="M13" s="773"/>
      <c r="N13" s="773"/>
      <c r="O13" s="773"/>
      <c r="P13" s="773"/>
      <c r="Q13" s="773"/>
      <c r="R13" s="773"/>
      <c r="S13" s="773"/>
    </row>
    <row r="14" spans="1:20" ht="12" customHeight="1" x14ac:dyDescent="0.2">
      <c r="A14" s="279"/>
      <c r="B14" s="104">
        <v>10197.086250999999</v>
      </c>
      <c r="C14" s="104">
        <v>2005.5058209999997</v>
      </c>
      <c r="D14" s="104">
        <v>211.74623300000002</v>
      </c>
      <c r="E14" s="104">
        <v>108.37130999999999</v>
      </c>
      <c r="F14" s="104">
        <v>619.20580100000006</v>
      </c>
      <c r="G14" s="104">
        <v>7218.4768389999999</v>
      </c>
      <c r="H14" s="104">
        <v>628.92457100000001</v>
      </c>
      <c r="I14" s="134"/>
      <c r="J14" s="247" t="s">
        <v>264</v>
      </c>
      <c r="K14" s="350"/>
      <c r="M14" s="773"/>
      <c r="N14" s="773"/>
      <c r="O14" s="773"/>
      <c r="P14" s="773"/>
      <c r="Q14" s="773"/>
      <c r="R14" s="773"/>
      <c r="S14" s="773"/>
    </row>
    <row r="15" spans="1:20" ht="12" customHeight="1" x14ac:dyDescent="0.2">
      <c r="A15" s="279"/>
      <c r="B15" s="104">
        <v>9596.0028219999986</v>
      </c>
      <c r="C15" s="104">
        <v>2272.7506599999997</v>
      </c>
      <c r="D15" s="104">
        <v>332.68556999999998</v>
      </c>
      <c r="E15" s="104">
        <v>296.03101699999996</v>
      </c>
      <c r="F15" s="104">
        <v>657.17599500000006</v>
      </c>
      <c r="G15" s="104">
        <v>7348.7234599999992</v>
      </c>
      <c r="H15" s="104">
        <v>881.04021</v>
      </c>
      <c r="I15" s="134"/>
      <c r="J15" s="247" t="s">
        <v>265</v>
      </c>
      <c r="K15" s="350"/>
      <c r="M15" s="773"/>
      <c r="N15" s="773"/>
      <c r="O15" s="773"/>
      <c r="P15" s="773"/>
      <c r="Q15" s="773"/>
      <c r="R15" s="773"/>
      <c r="S15" s="773"/>
    </row>
    <row r="16" spans="1:20" ht="12" customHeight="1" x14ac:dyDescent="0.2">
      <c r="A16" s="279"/>
      <c r="B16" s="104">
        <v>675.31272699999988</v>
      </c>
      <c r="C16" s="104">
        <v>116.01057700000001</v>
      </c>
      <c r="D16" s="104">
        <v>0</v>
      </c>
      <c r="E16" s="104">
        <v>7.0823530000000003</v>
      </c>
      <c r="F16" s="104">
        <v>16.95</v>
      </c>
      <c r="G16" s="104">
        <v>82.143963999999997</v>
      </c>
      <c r="H16" s="104">
        <v>3.263217</v>
      </c>
      <c r="I16" s="134"/>
      <c r="J16" s="247" t="s">
        <v>276</v>
      </c>
      <c r="K16" s="350"/>
      <c r="M16" s="773"/>
      <c r="N16" s="773"/>
      <c r="O16" s="773"/>
      <c r="P16" s="773"/>
      <c r="Q16" s="773"/>
      <c r="R16" s="773"/>
      <c r="S16" s="773"/>
    </row>
    <row r="17" spans="1:19" ht="12" customHeight="1" x14ac:dyDescent="0.2">
      <c r="A17" s="279"/>
      <c r="B17" s="104">
        <v>8308.3734590000004</v>
      </c>
      <c r="C17" s="104">
        <v>3532.2673379999997</v>
      </c>
      <c r="D17" s="104">
        <v>107.43636799999999</v>
      </c>
      <c r="E17" s="104">
        <v>44.169357999999995</v>
      </c>
      <c r="F17" s="104">
        <v>256.78078099999999</v>
      </c>
      <c r="G17" s="104">
        <v>3051.2114469999997</v>
      </c>
      <c r="H17" s="104">
        <v>220.90314999999998</v>
      </c>
      <c r="I17" s="134"/>
      <c r="J17" s="247" t="s">
        <v>277</v>
      </c>
      <c r="K17" s="350"/>
      <c r="M17" s="773"/>
      <c r="N17" s="773"/>
      <c r="O17" s="773"/>
      <c r="P17" s="773"/>
      <c r="Q17" s="773"/>
      <c r="R17" s="773"/>
      <c r="S17" s="773"/>
    </row>
    <row r="18" spans="1:19" ht="12" customHeight="1" x14ac:dyDescent="0.2">
      <c r="A18" s="279"/>
      <c r="B18" s="104">
        <v>2625.9087100000106</v>
      </c>
      <c r="C18" s="104">
        <v>2.9309000001376262E-2</v>
      </c>
      <c r="D18" s="104">
        <v>10.631584999999859</v>
      </c>
      <c r="E18" s="104">
        <v>21.368432999999868</v>
      </c>
      <c r="F18" s="104">
        <v>170.47369199999957</v>
      </c>
      <c r="G18" s="104">
        <v>2486.8842719999957</v>
      </c>
      <c r="H18" s="104">
        <v>86.526323999999931</v>
      </c>
      <c r="I18" s="134"/>
      <c r="J18" s="247" t="s">
        <v>268</v>
      </c>
      <c r="K18" s="350"/>
      <c r="M18" s="773"/>
      <c r="N18" s="773"/>
      <c r="O18" s="773"/>
      <c r="P18" s="773"/>
      <c r="Q18" s="773"/>
      <c r="R18" s="773"/>
      <c r="S18" s="773"/>
    </row>
    <row r="19" spans="1:19" ht="18.95" customHeight="1" x14ac:dyDescent="0.2">
      <c r="A19" s="234"/>
      <c r="B19" s="114">
        <v>7345.086765</v>
      </c>
      <c r="C19" s="114">
        <v>2059.2195800000004</v>
      </c>
      <c r="D19" s="114">
        <v>338.49589900000001</v>
      </c>
      <c r="E19" s="114">
        <v>48.468115000000004</v>
      </c>
      <c r="F19" s="114">
        <v>848.19627800000023</v>
      </c>
      <c r="G19" s="114">
        <v>3761.7099699999994</v>
      </c>
      <c r="H19" s="114">
        <v>1826.0217560000001</v>
      </c>
      <c r="I19" s="134"/>
      <c r="J19" s="248" t="s">
        <v>208</v>
      </c>
      <c r="K19" s="350"/>
      <c r="M19" s="773"/>
      <c r="N19" s="773"/>
      <c r="O19" s="773"/>
      <c r="P19" s="773"/>
      <c r="Q19" s="773"/>
      <c r="R19" s="773"/>
      <c r="S19" s="773"/>
    </row>
    <row r="20" spans="1:19" ht="12" customHeight="1" x14ac:dyDescent="0.2">
      <c r="A20" s="279"/>
      <c r="B20" s="104">
        <v>4312.4510619999992</v>
      </c>
      <c r="C20" s="104">
        <v>1172.3945160000001</v>
      </c>
      <c r="D20" s="104">
        <v>279.23044500000003</v>
      </c>
      <c r="E20" s="104">
        <v>43.695101000000001</v>
      </c>
      <c r="F20" s="104">
        <v>764.05087700000024</v>
      </c>
      <c r="G20" s="104">
        <v>2080.9467549999995</v>
      </c>
      <c r="H20" s="104">
        <v>311.46261800000002</v>
      </c>
      <c r="I20" s="134"/>
      <c r="J20" s="247" t="s">
        <v>261</v>
      </c>
      <c r="K20" s="350"/>
      <c r="M20" s="773"/>
      <c r="N20" s="773"/>
      <c r="O20" s="773"/>
      <c r="P20" s="773"/>
      <c r="Q20" s="773"/>
      <c r="R20" s="773"/>
      <c r="S20" s="773"/>
    </row>
    <row r="21" spans="1:19" ht="12" customHeight="1" x14ac:dyDescent="0.2">
      <c r="A21" s="279"/>
      <c r="B21" s="104">
        <v>3032.6466150000001</v>
      </c>
      <c r="C21" s="104">
        <v>886.83031200000005</v>
      </c>
      <c r="D21" s="104">
        <v>59.265452000000003</v>
      </c>
      <c r="E21" s="104">
        <v>4.7730119999999996</v>
      </c>
      <c r="F21" s="104">
        <v>84.145398999999998</v>
      </c>
      <c r="G21" s="104">
        <v>1680.80594</v>
      </c>
      <c r="H21" s="104">
        <v>1514.5446939999999</v>
      </c>
      <c r="I21" s="134"/>
      <c r="J21" s="247" t="s">
        <v>262</v>
      </c>
      <c r="K21" s="350"/>
      <c r="M21" s="773"/>
      <c r="N21" s="773"/>
      <c r="O21" s="773"/>
      <c r="P21" s="773"/>
      <c r="Q21" s="773"/>
      <c r="R21" s="773"/>
      <c r="S21" s="773"/>
    </row>
    <row r="22" spans="1:19" s="136" customFormat="1" ht="18.95" customHeight="1" x14ac:dyDescent="0.2">
      <c r="A22" s="236"/>
      <c r="B22" s="109">
        <v>34437.386051000001</v>
      </c>
      <c r="C22" s="109">
        <v>11230.447953999999</v>
      </c>
      <c r="D22" s="109">
        <v>347.51190400000002</v>
      </c>
      <c r="E22" s="109">
        <v>382.94018400000004</v>
      </c>
      <c r="F22" s="109">
        <v>1380.4549160000001</v>
      </c>
      <c r="G22" s="109">
        <v>19183.228106999999</v>
      </c>
      <c r="H22" s="109">
        <v>1548.9695139999999</v>
      </c>
      <c r="I22" s="135"/>
      <c r="J22" s="249" t="s">
        <v>469</v>
      </c>
      <c r="K22" s="350"/>
      <c r="L22" s="91"/>
      <c r="M22" s="773"/>
      <c r="N22" s="773"/>
      <c r="O22" s="773"/>
      <c r="P22" s="773"/>
      <c r="Q22" s="773"/>
      <c r="R22" s="773"/>
      <c r="S22" s="773"/>
    </row>
    <row r="23" spans="1:19" s="136" customFormat="1" ht="12" customHeight="1" x14ac:dyDescent="0.2">
      <c r="A23" s="284"/>
      <c r="B23" s="162">
        <v>1798.723549</v>
      </c>
      <c r="C23" s="162">
        <v>1507.4975339999999</v>
      </c>
      <c r="D23" s="162">
        <v>71.72985899999999</v>
      </c>
      <c r="E23" s="162">
        <v>33.931899000000001</v>
      </c>
      <c r="F23" s="162">
        <v>142.98803600000002</v>
      </c>
      <c r="G23" s="162">
        <v>1065.3144750000001</v>
      </c>
      <c r="H23" s="162">
        <v>7.8333329999999997</v>
      </c>
      <c r="I23" s="135"/>
      <c r="J23" s="250" t="s">
        <v>470</v>
      </c>
      <c r="K23" s="350"/>
      <c r="L23" s="91"/>
      <c r="M23" s="773"/>
      <c r="N23" s="773"/>
      <c r="O23" s="773"/>
      <c r="P23" s="773"/>
      <c r="Q23" s="773"/>
      <c r="R23" s="773"/>
      <c r="S23" s="773"/>
    </row>
    <row r="24" spans="1:19" s="136" customFormat="1" ht="3" customHeight="1" x14ac:dyDescent="0.2">
      <c r="A24" s="284"/>
      <c r="B24" s="162"/>
      <c r="C24" s="162"/>
      <c r="D24" s="162"/>
      <c r="E24" s="162"/>
      <c r="F24" s="162"/>
      <c r="G24" s="388"/>
      <c r="H24" s="162"/>
      <c r="I24" s="135"/>
      <c r="J24" s="250"/>
      <c r="K24" s="350"/>
      <c r="L24" s="91"/>
      <c r="M24" s="773"/>
      <c r="N24" s="773"/>
      <c r="O24" s="773"/>
      <c r="P24" s="773"/>
      <c r="Q24" s="773"/>
      <c r="R24" s="773"/>
      <c r="S24" s="773"/>
    </row>
    <row r="25" spans="1:19" s="399" customFormat="1" ht="20.100000000000001" customHeight="1" x14ac:dyDescent="0.2">
      <c r="A25" s="405"/>
      <c r="B25" s="406">
        <v>0</v>
      </c>
      <c r="C25" s="406">
        <v>0</v>
      </c>
      <c r="D25" s="406">
        <v>0</v>
      </c>
      <c r="E25" s="406">
        <v>0</v>
      </c>
      <c r="F25" s="406">
        <v>0</v>
      </c>
      <c r="G25" s="406">
        <v>0</v>
      </c>
      <c r="H25" s="406">
        <v>0</v>
      </c>
      <c r="I25" s="407"/>
      <c r="J25" s="408" t="s">
        <v>259</v>
      </c>
      <c r="K25" s="409"/>
      <c r="L25" s="299"/>
      <c r="M25" s="773"/>
      <c r="N25" s="773"/>
      <c r="O25" s="773"/>
      <c r="P25" s="773"/>
      <c r="Q25" s="773"/>
      <c r="R25" s="773"/>
      <c r="S25" s="773"/>
    </row>
    <row r="26" spans="1:19" s="133" customFormat="1" ht="20.100000000000001" customHeight="1" x14ac:dyDescent="0.25">
      <c r="A26" s="285"/>
      <c r="B26" s="114">
        <v>2292443.972310001</v>
      </c>
      <c r="C26" s="114">
        <v>968138.60876000021</v>
      </c>
      <c r="D26" s="114">
        <v>193597.22378299999</v>
      </c>
      <c r="E26" s="114">
        <v>25972.305824000021</v>
      </c>
      <c r="F26" s="114">
        <v>122331.87896700003</v>
      </c>
      <c r="G26" s="114">
        <v>1253236.2558550003</v>
      </c>
      <c r="H26" s="114">
        <v>142052.99763499992</v>
      </c>
      <c r="I26" s="134"/>
      <c r="J26" s="248" t="s">
        <v>291</v>
      </c>
      <c r="K26" s="350"/>
      <c r="L26" s="91"/>
      <c r="M26" s="773"/>
      <c r="N26" s="773"/>
      <c r="O26" s="773"/>
      <c r="P26" s="773"/>
      <c r="Q26" s="773"/>
      <c r="R26" s="773"/>
      <c r="S26" s="773"/>
    </row>
    <row r="27" spans="1:19" s="136" customFormat="1" ht="18.95" customHeight="1" x14ac:dyDescent="0.2">
      <c r="A27" s="236"/>
      <c r="B27" s="114">
        <v>409243.30637499987</v>
      </c>
      <c r="C27" s="114">
        <v>156774.67344000001</v>
      </c>
      <c r="D27" s="114">
        <v>20537.581630999997</v>
      </c>
      <c r="E27" s="114">
        <v>5985.7452240000002</v>
      </c>
      <c r="F27" s="114">
        <v>8342.2851269999992</v>
      </c>
      <c r="G27" s="114">
        <v>248964.79592</v>
      </c>
      <c r="H27" s="114">
        <v>8545.6095839999998</v>
      </c>
      <c r="I27" s="135"/>
      <c r="J27" s="249" t="s">
        <v>469</v>
      </c>
      <c r="K27" s="350"/>
      <c r="L27" s="91"/>
      <c r="M27" s="773"/>
      <c r="N27" s="773"/>
      <c r="O27" s="773"/>
      <c r="P27" s="773"/>
      <c r="Q27" s="773"/>
      <c r="R27" s="773"/>
      <c r="S27" s="773"/>
    </row>
    <row r="28" spans="1:19" s="136" customFormat="1" ht="12" customHeight="1" x14ac:dyDescent="0.2">
      <c r="A28" s="284"/>
      <c r="B28" s="104">
        <v>65993.284874000004</v>
      </c>
      <c r="C28" s="104">
        <v>22001.721678999998</v>
      </c>
      <c r="D28" s="104">
        <v>3199.883464</v>
      </c>
      <c r="E28" s="104">
        <v>3294.2384319999996</v>
      </c>
      <c r="F28" s="104">
        <v>482.02633700000007</v>
      </c>
      <c r="G28" s="104">
        <v>64912.043325999992</v>
      </c>
      <c r="H28" s="104">
        <v>586.16029000000003</v>
      </c>
      <c r="I28" s="135"/>
      <c r="J28" s="250" t="s">
        <v>470</v>
      </c>
      <c r="K28" s="350"/>
      <c r="L28" s="91"/>
      <c r="M28" s="773"/>
      <c r="N28" s="773"/>
      <c r="O28" s="773"/>
      <c r="P28" s="773"/>
      <c r="Q28" s="773"/>
      <c r="R28" s="773"/>
      <c r="S28" s="773"/>
    </row>
    <row r="29" spans="1:19" s="143" customFormat="1" ht="5.0999999999999996" customHeight="1" x14ac:dyDescent="0.2">
      <c r="A29" s="237"/>
      <c r="B29" s="151">
        <v>0</v>
      </c>
      <c r="C29" s="140">
        <v>0</v>
      </c>
      <c r="D29" s="140">
        <v>0</v>
      </c>
      <c r="E29" s="140">
        <v>0</v>
      </c>
      <c r="F29" s="140">
        <v>0</v>
      </c>
      <c r="G29" s="140">
        <v>0</v>
      </c>
      <c r="H29" s="140">
        <v>0</v>
      </c>
      <c r="I29" s="152"/>
      <c r="J29" s="153"/>
      <c r="K29" s="350"/>
      <c r="L29" s="91"/>
    </row>
    <row r="30" spans="1:19" ht="36" customHeight="1" x14ac:dyDescent="0.2">
      <c r="A30" s="344"/>
      <c r="B30" s="664" t="s">
        <v>280</v>
      </c>
      <c r="C30" s="664"/>
      <c r="D30" s="664"/>
      <c r="E30" s="664"/>
      <c r="F30" s="664"/>
      <c r="G30" s="664"/>
      <c r="H30" s="664"/>
      <c r="I30" s="664"/>
      <c r="J30" s="664"/>
      <c r="K30" s="358"/>
    </row>
    <row r="31" spans="1:19" x14ac:dyDescent="0.2">
      <c r="A31" s="93"/>
      <c r="B31" s="93"/>
      <c r="J31" s="93"/>
    </row>
  </sheetData>
  <mergeCells count="2">
    <mergeCell ref="B4:H4"/>
    <mergeCell ref="B30:J3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9642-D58A-4789-839B-7A5260FBBB07}">
  <sheetPr>
    <pageSetUpPr fitToPage="1"/>
  </sheetPr>
  <dimension ref="A1:R31"/>
  <sheetViews>
    <sheetView showGridLines="0" zoomScaleNormal="100" zoomScaleSheetLayoutView="100" workbookViewId="0"/>
  </sheetViews>
  <sheetFormatPr defaultColWidth="9.140625" defaultRowHeight="12" x14ac:dyDescent="0.2"/>
  <cols>
    <col min="1" max="1" width="1.7109375" style="90" customWidth="1"/>
    <col min="2" max="2" width="28.7109375" style="90" customWidth="1"/>
    <col min="3" max="9" width="9.7109375" style="90" customWidth="1"/>
    <col min="10" max="10" width="1.7109375" style="90" customWidth="1"/>
    <col min="11" max="11" width="2" style="91" customWidth="1"/>
    <col min="12" max="16384" width="9.140625" style="90"/>
  </cols>
  <sheetData>
    <row r="1" spans="1:18" s="290" customFormat="1" ht="16.5" x14ac:dyDescent="0.3">
      <c r="A1" s="233"/>
      <c r="B1" s="240" t="s">
        <v>345</v>
      </c>
      <c r="C1" s="256"/>
      <c r="D1" s="256"/>
      <c r="E1" s="256"/>
      <c r="F1" s="256"/>
      <c r="G1" s="256"/>
      <c r="H1" s="256"/>
      <c r="I1" s="232"/>
      <c r="J1" s="232"/>
      <c r="K1" s="291"/>
    </row>
    <row r="2" spans="1:18" s="304" customFormat="1" ht="14.25" x14ac:dyDescent="0.2">
      <c r="A2" s="305"/>
      <c r="B2" s="305" t="s">
        <v>390</v>
      </c>
      <c r="C2" s="308"/>
      <c r="D2" s="308"/>
      <c r="E2" s="308"/>
      <c r="F2" s="308"/>
      <c r="G2" s="308"/>
      <c r="H2" s="308"/>
      <c r="I2" s="308"/>
      <c r="J2" s="305"/>
      <c r="K2" s="306"/>
    </row>
    <row r="3" spans="1:18" s="298" customFormat="1" ht="21" customHeight="1" x14ac:dyDescent="0.2">
      <c r="A3" s="311"/>
      <c r="B3" s="310" t="s">
        <v>597</v>
      </c>
      <c r="C3" s="310"/>
      <c r="D3" s="310"/>
      <c r="E3" s="310"/>
      <c r="F3" s="310"/>
      <c r="G3" s="310"/>
      <c r="H3" s="310"/>
      <c r="I3" s="312" t="s">
        <v>294</v>
      </c>
      <c r="J3" s="310"/>
      <c r="K3" s="299"/>
    </row>
    <row r="4" spans="1:18" ht="12" customHeight="1" x14ac:dyDescent="0.2">
      <c r="A4" s="322"/>
      <c r="B4" s="323"/>
      <c r="C4" s="670" t="s">
        <v>449</v>
      </c>
      <c r="D4" s="669"/>
      <c r="E4" s="669"/>
      <c r="F4" s="669"/>
      <c r="G4" s="669"/>
      <c r="H4" s="669"/>
      <c r="I4" s="669"/>
      <c r="J4" s="344"/>
    </row>
    <row r="5" spans="1:18" ht="20.100000000000001" customHeight="1" x14ac:dyDescent="0.2">
      <c r="A5" s="164"/>
      <c r="B5" s="314"/>
      <c r="C5" s="319" t="s">
        <v>39</v>
      </c>
      <c r="D5" s="319" t="s">
        <v>40</v>
      </c>
      <c r="E5" s="319" t="s">
        <v>41</v>
      </c>
      <c r="F5" s="319" t="s">
        <v>43</v>
      </c>
      <c r="G5" s="319" t="s">
        <v>44</v>
      </c>
      <c r="H5" s="319" t="s">
        <v>29</v>
      </c>
      <c r="I5" s="320" t="s">
        <v>46</v>
      </c>
      <c r="J5" s="392"/>
    </row>
    <row r="6" spans="1:18" s="133" customFormat="1" ht="20.100000000000001" customHeight="1" x14ac:dyDescent="0.25">
      <c r="A6" s="285"/>
      <c r="B6" s="248" t="s">
        <v>290</v>
      </c>
      <c r="C6" s="342">
        <v>6198.960868000001</v>
      </c>
      <c r="D6" s="342">
        <v>3560.4570670000003</v>
      </c>
      <c r="E6" s="342">
        <v>5598.3793529999984</v>
      </c>
      <c r="F6" s="342">
        <v>1650.7128380000004</v>
      </c>
      <c r="G6" s="342">
        <v>818.13578099999995</v>
      </c>
      <c r="H6" s="342">
        <v>3739.2395389999997</v>
      </c>
      <c r="I6" s="113">
        <v>4534.9465099999998</v>
      </c>
      <c r="J6" s="386"/>
      <c r="K6" s="128"/>
      <c r="L6" s="773"/>
      <c r="M6" s="773"/>
      <c r="N6" s="773"/>
      <c r="O6" s="773"/>
      <c r="P6" s="773"/>
      <c r="Q6" s="773"/>
      <c r="R6" s="773"/>
    </row>
    <row r="7" spans="1:18" ht="18.95" customHeight="1" x14ac:dyDescent="0.2">
      <c r="A7" s="234"/>
      <c r="B7" s="248" t="s">
        <v>455</v>
      </c>
      <c r="C7" s="159">
        <v>2345.1176110000006</v>
      </c>
      <c r="D7" s="159">
        <v>1355.1864369999998</v>
      </c>
      <c r="E7" s="159">
        <v>1948.0355200000001</v>
      </c>
      <c r="F7" s="159">
        <v>811.09096</v>
      </c>
      <c r="G7" s="159">
        <v>241.869587</v>
      </c>
      <c r="H7" s="159">
        <v>1294.491765</v>
      </c>
      <c r="I7" s="113">
        <v>2001.9631060000002</v>
      </c>
      <c r="J7" s="246"/>
      <c r="L7" s="773"/>
      <c r="M7" s="773"/>
      <c r="N7" s="773"/>
      <c r="O7" s="773"/>
      <c r="P7" s="773"/>
      <c r="Q7" s="773"/>
      <c r="R7" s="773"/>
    </row>
    <row r="8" spans="1:18" ht="12" customHeight="1" x14ac:dyDescent="0.2">
      <c r="A8" s="279"/>
      <c r="B8" s="247" t="s">
        <v>261</v>
      </c>
      <c r="C8" s="102">
        <v>949.78757600000006</v>
      </c>
      <c r="D8" s="102">
        <v>441.970057</v>
      </c>
      <c r="E8" s="102">
        <v>650.89417000000003</v>
      </c>
      <c r="F8" s="102">
        <v>214.35160300000001</v>
      </c>
      <c r="G8" s="102">
        <v>144.692713</v>
      </c>
      <c r="H8" s="102">
        <v>387.19363799999996</v>
      </c>
      <c r="I8" s="103">
        <v>536.67839900000001</v>
      </c>
      <c r="J8" s="246"/>
      <c r="L8" s="773"/>
      <c r="M8" s="773"/>
      <c r="N8" s="773"/>
      <c r="O8" s="773"/>
      <c r="P8" s="773"/>
      <c r="Q8" s="773"/>
      <c r="R8" s="773"/>
    </row>
    <row r="9" spans="1:18" ht="12" customHeight="1" x14ac:dyDescent="0.2">
      <c r="A9" s="279"/>
      <c r="B9" s="247" t="s">
        <v>262</v>
      </c>
      <c r="C9" s="102">
        <v>1395.3300320000003</v>
      </c>
      <c r="D9" s="102">
        <v>913.21636899999987</v>
      </c>
      <c r="E9" s="102">
        <v>1297.1413380000001</v>
      </c>
      <c r="F9" s="102">
        <v>596.73934900000006</v>
      </c>
      <c r="G9" s="102">
        <v>97.176872000000003</v>
      </c>
      <c r="H9" s="102">
        <v>907.29811900000004</v>
      </c>
      <c r="I9" s="103">
        <v>1465.284703</v>
      </c>
      <c r="J9" s="246"/>
      <c r="L9" s="773"/>
      <c r="M9" s="773"/>
      <c r="N9" s="773"/>
      <c r="O9" s="773"/>
      <c r="P9" s="773"/>
      <c r="Q9" s="773"/>
      <c r="R9" s="773"/>
    </row>
    <row r="10" spans="1:18" ht="18.95" customHeight="1" x14ac:dyDescent="0.2">
      <c r="A10" s="234"/>
      <c r="B10" s="248" t="s">
        <v>207</v>
      </c>
      <c r="C10" s="159">
        <v>3477.2415570000003</v>
      </c>
      <c r="D10" s="159">
        <v>1950.1155730000003</v>
      </c>
      <c r="E10" s="159">
        <v>3116.9653979999994</v>
      </c>
      <c r="F10" s="159">
        <v>748.85556899999995</v>
      </c>
      <c r="G10" s="159">
        <v>569.59048500000006</v>
      </c>
      <c r="H10" s="159">
        <v>1964.8360950000001</v>
      </c>
      <c r="I10" s="113">
        <v>2265.2813209999999</v>
      </c>
      <c r="J10" s="246"/>
      <c r="L10" s="773"/>
      <c r="M10" s="773"/>
      <c r="N10" s="773"/>
      <c r="O10" s="773"/>
      <c r="P10" s="773"/>
      <c r="Q10" s="773"/>
      <c r="R10" s="773"/>
    </row>
    <row r="11" spans="1:18" ht="12" customHeight="1" x14ac:dyDescent="0.2">
      <c r="A11" s="279"/>
      <c r="B11" s="247" t="s">
        <v>261</v>
      </c>
      <c r="C11" s="102">
        <v>1490.4015630000001</v>
      </c>
      <c r="D11" s="102">
        <v>944.38151800000003</v>
      </c>
      <c r="E11" s="102">
        <v>1531.497959</v>
      </c>
      <c r="F11" s="102">
        <v>237.617918</v>
      </c>
      <c r="G11" s="102">
        <v>211.290909</v>
      </c>
      <c r="H11" s="102">
        <v>809.78472099999999</v>
      </c>
      <c r="I11" s="103">
        <v>710.61969899999997</v>
      </c>
      <c r="J11" s="246"/>
      <c r="L11" s="773"/>
      <c r="M11" s="773"/>
      <c r="N11" s="773"/>
      <c r="O11" s="773"/>
      <c r="P11" s="773"/>
      <c r="Q11" s="773"/>
      <c r="R11" s="773"/>
    </row>
    <row r="12" spans="1:18" ht="12" customHeight="1" x14ac:dyDescent="0.2">
      <c r="A12" s="279"/>
      <c r="B12" s="247" t="s">
        <v>262</v>
      </c>
      <c r="C12" s="102">
        <v>1986.8399889999998</v>
      </c>
      <c r="D12" s="102">
        <v>1005.73405</v>
      </c>
      <c r="E12" s="102">
        <v>1585.438494</v>
      </c>
      <c r="F12" s="102">
        <v>511.23764799999998</v>
      </c>
      <c r="G12" s="102">
        <v>358.29957400000006</v>
      </c>
      <c r="H12" s="102">
        <v>1155.051371</v>
      </c>
      <c r="I12" s="103">
        <v>1554.6616170000002</v>
      </c>
      <c r="J12" s="246"/>
      <c r="L12" s="773"/>
      <c r="M12" s="773"/>
      <c r="N12" s="773"/>
      <c r="O12" s="773"/>
      <c r="P12" s="773"/>
      <c r="Q12" s="773"/>
      <c r="R12" s="773"/>
    </row>
    <row r="13" spans="1:18" ht="18.95" customHeight="1" x14ac:dyDescent="0.2">
      <c r="A13" s="234"/>
      <c r="B13" s="244" t="s">
        <v>263</v>
      </c>
      <c r="C13" s="159">
        <v>1168.6779510000001</v>
      </c>
      <c r="D13" s="159">
        <v>716.67870600000015</v>
      </c>
      <c r="E13" s="159">
        <v>1218.4445330000001</v>
      </c>
      <c r="F13" s="159">
        <v>129.61985999999999</v>
      </c>
      <c r="G13" s="159">
        <v>170.60549499999999</v>
      </c>
      <c r="H13" s="159">
        <v>523.04513900000006</v>
      </c>
      <c r="I13" s="113">
        <v>703.95399000000009</v>
      </c>
      <c r="J13" s="246"/>
      <c r="L13" s="773"/>
      <c r="M13" s="773"/>
      <c r="N13" s="773"/>
      <c r="O13" s="773"/>
      <c r="P13" s="773"/>
      <c r="Q13" s="773"/>
      <c r="R13" s="773"/>
    </row>
    <row r="14" spans="1:18" ht="12" customHeight="1" x14ac:dyDescent="0.2">
      <c r="A14" s="279"/>
      <c r="B14" s="247" t="s">
        <v>264</v>
      </c>
      <c r="C14" s="102">
        <v>591.09790199999998</v>
      </c>
      <c r="D14" s="102">
        <v>384.059889</v>
      </c>
      <c r="E14" s="102">
        <v>436.29945499999997</v>
      </c>
      <c r="F14" s="102">
        <v>112.360066</v>
      </c>
      <c r="G14" s="102">
        <v>139.412204</v>
      </c>
      <c r="H14" s="102">
        <v>274.408434</v>
      </c>
      <c r="I14" s="103">
        <v>576.38352199999997</v>
      </c>
      <c r="J14" s="246"/>
      <c r="L14" s="773"/>
      <c r="M14" s="773"/>
      <c r="N14" s="773"/>
      <c r="O14" s="773"/>
      <c r="P14" s="773"/>
      <c r="Q14" s="773"/>
      <c r="R14" s="773"/>
    </row>
    <row r="15" spans="1:18" ht="12" customHeight="1" x14ac:dyDescent="0.2">
      <c r="A15" s="279"/>
      <c r="B15" s="247" t="s">
        <v>265</v>
      </c>
      <c r="C15" s="102">
        <v>986.36033500000008</v>
      </c>
      <c r="D15" s="102">
        <v>542.68159000000003</v>
      </c>
      <c r="E15" s="102">
        <v>876.60155599999985</v>
      </c>
      <c r="F15" s="102">
        <v>147.92649899999998</v>
      </c>
      <c r="G15" s="102">
        <v>187.36805700000002</v>
      </c>
      <c r="H15" s="102">
        <v>445.73305200000004</v>
      </c>
      <c r="I15" s="103">
        <v>602.20627700000011</v>
      </c>
      <c r="J15" s="246"/>
      <c r="L15" s="773"/>
      <c r="M15" s="773"/>
      <c r="N15" s="773"/>
      <c r="O15" s="773"/>
      <c r="P15" s="773"/>
      <c r="Q15" s="773"/>
      <c r="R15" s="773"/>
    </row>
    <row r="16" spans="1:18" ht="12" customHeight="1" x14ac:dyDescent="0.2">
      <c r="A16" s="279"/>
      <c r="B16" s="247" t="s">
        <v>276</v>
      </c>
      <c r="C16" s="102">
        <v>24.804510000000001</v>
      </c>
      <c r="D16" s="102">
        <v>21.788642000000003</v>
      </c>
      <c r="E16" s="102">
        <v>13.258687</v>
      </c>
      <c r="F16" s="102">
        <v>14.228489</v>
      </c>
      <c r="G16" s="102">
        <v>0</v>
      </c>
      <c r="H16" s="102">
        <v>172.73960400000001</v>
      </c>
      <c r="I16" s="103">
        <v>0</v>
      </c>
      <c r="J16" s="246"/>
      <c r="L16" s="773"/>
      <c r="M16" s="773"/>
      <c r="N16" s="773"/>
      <c r="O16" s="773"/>
      <c r="P16" s="773"/>
      <c r="Q16" s="773"/>
      <c r="R16" s="773"/>
    </row>
    <row r="17" spans="1:18" ht="12" customHeight="1" x14ac:dyDescent="0.2">
      <c r="A17" s="279"/>
      <c r="B17" s="247" t="s">
        <v>277</v>
      </c>
      <c r="C17" s="102">
        <v>351.45874100000003</v>
      </c>
      <c r="D17" s="102">
        <v>149.79560800000002</v>
      </c>
      <c r="E17" s="102">
        <v>329.50358899999998</v>
      </c>
      <c r="F17" s="102">
        <v>337.03116699999998</v>
      </c>
      <c r="G17" s="102">
        <v>69.994194999999991</v>
      </c>
      <c r="H17" s="102">
        <v>159.00841399999999</v>
      </c>
      <c r="I17" s="103">
        <v>320.26288399999999</v>
      </c>
      <c r="J17" s="246"/>
      <c r="L17" s="773"/>
      <c r="M17" s="773"/>
      <c r="N17" s="773"/>
      <c r="O17" s="773"/>
      <c r="P17" s="773"/>
      <c r="Q17" s="773"/>
      <c r="R17" s="773"/>
    </row>
    <row r="18" spans="1:18" ht="12" customHeight="1" x14ac:dyDescent="0.2">
      <c r="A18" s="279"/>
      <c r="B18" s="247" t="s">
        <v>268</v>
      </c>
      <c r="C18" s="102">
        <v>354.84211800000003</v>
      </c>
      <c r="D18" s="102">
        <v>135.11113799999998</v>
      </c>
      <c r="E18" s="102">
        <v>242.85757799999965</v>
      </c>
      <c r="F18" s="102">
        <v>7.689487999999983</v>
      </c>
      <c r="G18" s="102">
        <v>2.2105340000000524</v>
      </c>
      <c r="H18" s="102">
        <v>389.90145200000006</v>
      </c>
      <c r="I18" s="103">
        <v>62.474647999999888</v>
      </c>
      <c r="J18" s="246"/>
      <c r="L18" s="773"/>
      <c r="M18" s="773"/>
      <c r="N18" s="773"/>
      <c r="O18" s="773"/>
      <c r="P18" s="773"/>
      <c r="Q18" s="773"/>
      <c r="R18" s="773"/>
    </row>
    <row r="19" spans="1:18" ht="18.95" customHeight="1" x14ac:dyDescent="0.2">
      <c r="A19" s="234"/>
      <c r="B19" s="248" t="s">
        <v>208</v>
      </c>
      <c r="C19" s="159">
        <v>376.60168500000003</v>
      </c>
      <c r="D19" s="159">
        <v>255.15502199999997</v>
      </c>
      <c r="E19" s="159">
        <v>533.37523099999999</v>
      </c>
      <c r="F19" s="159">
        <v>90.766286000000036</v>
      </c>
      <c r="G19" s="159">
        <v>6.6756999999999991</v>
      </c>
      <c r="H19" s="159">
        <v>479.91165200000006</v>
      </c>
      <c r="I19" s="113">
        <v>267.70205800000002</v>
      </c>
      <c r="J19" s="246"/>
      <c r="L19" s="773"/>
      <c r="M19" s="773"/>
      <c r="N19" s="773"/>
      <c r="O19" s="773"/>
      <c r="P19" s="773"/>
      <c r="Q19" s="773"/>
      <c r="R19" s="773"/>
    </row>
    <row r="20" spans="1:18" ht="12" customHeight="1" x14ac:dyDescent="0.2">
      <c r="A20" s="279"/>
      <c r="B20" s="247" t="s">
        <v>261</v>
      </c>
      <c r="C20" s="102">
        <v>298.49584000000004</v>
      </c>
      <c r="D20" s="102">
        <v>186.67843599999998</v>
      </c>
      <c r="E20" s="102">
        <v>204.895139</v>
      </c>
      <c r="F20" s="102">
        <v>81.619651000000033</v>
      </c>
      <c r="G20" s="102">
        <v>0.385378</v>
      </c>
      <c r="H20" s="102">
        <v>344.61228700000004</v>
      </c>
      <c r="I20" s="103">
        <v>207.95491200000004</v>
      </c>
      <c r="J20" s="246"/>
      <c r="L20" s="773"/>
      <c r="M20" s="773"/>
      <c r="N20" s="773"/>
      <c r="O20" s="773"/>
      <c r="P20" s="773"/>
      <c r="Q20" s="773"/>
      <c r="R20" s="773"/>
    </row>
    <row r="21" spans="1:18" ht="12" customHeight="1" x14ac:dyDescent="0.2">
      <c r="A21" s="279"/>
      <c r="B21" s="247" t="s">
        <v>262</v>
      </c>
      <c r="C21" s="102">
        <v>78.105843000000007</v>
      </c>
      <c r="D21" s="102">
        <v>68.476577999999989</v>
      </c>
      <c r="E21" s="102">
        <v>328.503198</v>
      </c>
      <c r="F21" s="102">
        <v>9.1316229999999994</v>
      </c>
      <c r="G21" s="102">
        <v>6.2740209999999994</v>
      </c>
      <c r="H21" s="102">
        <v>135.279797</v>
      </c>
      <c r="I21" s="103">
        <v>59.747143999999999</v>
      </c>
      <c r="J21" s="246"/>
      <c r="L21" s="773"/>
      <c r="M21" s="773"/>
      <c r="N21" s="773"/>
      <c r="O21" s="773"/>
      <c r="P21" s="773"/>
      <c r="Q21" s="773"/>
      <c r="R21" s="773"/>
    </row>
    <row r="22" spans="1:18" s="136" customFormat="1" ht="18.95" customHeight="1" x14ac:dyDescent="0.2">
      <c r="A22" s="236"/>
      <c r="B22" s="249" t="s">
        <v>469</v>
      </c>
      <c r="C22" s="107">
        <v>2867.1176999999998</v>
      </c>
      <c r="D22" s="107">
        <v>1593.6313259999997</v>
      </c>
      <c r="E22" s="107">
        <v>2291.3794630000007</v>
      </c>
      <c r="F22" s="107">
        <v>785.11755800000003</v>
      </c>
      <c r="G22" s="107">
        <v>473.86044900000002</v>
      </c>
      <c r="H22" s="107">
        <v>1878.5576100000001</v>
      </c>
      <c r="I22" s="108">
        <v>1439.0741860000001</v>
      </c>
      <c r="J22" s="387"/>
      <c r="K22" s="118"/>
      <c r="L22" s="773"/>
      <c r="M22" s="773"/>
      <c r="N22" s="773"/>
      <c r="O22" s="773"/>
      <c r="P22" s="773"/>
      <c r="Q22" s="773"/>
      <c r="R22" s="773"/>
    </row>
    <row r="23" spans="1:18" s="136" customFormat="1" ht="12" customHeight="1" x14ac:dyDescent="0.2">
      <c r="A23" s="284"/>
      <c r="B23" s="250" t="s">
        <v>470</v>
      </c>
      <c r="C23" s="165">
        <v>70.138013000000001</v>
      </c>
      <c r="D23" s="165">
        <v>52.746540000000003</v>
      </c>
      <c r="E23" s="165">
        <v>773.11804600000005</v>
      </c>
      <c r="F23" s="165">
        <v>23.230491999999998</v>
      </c>
      <c r="G23" s="165">
        <v>1.0820120000000002</v>
      </c>
      <c r="H23" s="165">
        <v>54.952256999999989</v>
      </c>
      <c r="I23" s="166">
        <v>176.48371100000003</v>
      </c>
      <c r="J23" s="387"/>
      <c r="K23" s="118"/>
      <c r="L23" s="773"/>
      <c r="M23" s="773"/>
      <c r="N23" s="773"/>
      <c r="O23" s="773"/>
      <c r="P23" s="773"/>
      <c r="Q23" s="773"/>
      <c r="R23" s="773"/>
    </row>
    <row r="24" spans="1:18" s="136" customFormat="1" ht="3" customHeight="1" x14ac:dyDescent="0.2">
      <c r="A24" s="284"/>
      <c r="B24" s="250"/>
      <c r="C24" s="159"/>
      <c r="D24" s="159"/>
      <c r="E24" s="159"/>
      <c r="F24" s="159"/>
      <c r="G24" s="159"/>
      <c r="H24" s="159"/>
      <c r="I24" s="113"/>
      <c r="J24" s="236"/>
      <c r="K24" s="160"/>
      <c r="L24" s="773"/>
      <c r="M24" s="773"/>
      <c r="N24" s="773"/>
      <c r="O24" s="773"/>
      <c r="P24" s="773"/>
      <c r="Q24" s="773"/>
      <c r="R24" s="773"/>
    </row>
    <row r="25" spans="1:18" s="399" customFormat="1" ht="20.100000000000001" customHeight="1" x14ac:dyDescent="0.2">
      <c r="A25" s="402"/>
      <c r="B25" s="372" t="s">
        <v>259</v>
      </c>
      <c r="C25" s="373">
        <v>0</v>
      </c>
      <c r="D25" s="373">
        <v>0</v>
      </c>
      <c r="E25" s="373">
        <v>0</v>
      </c>
      <c r="F25" s="373">
        <v>0</v>
      </c>
      <c r="G25" s="373">
        <v>0</v>
      </c>
      <c r="H25" s="373">
        <v>0</v>
      </c>
      <c r="I25" s="374">
        <v>0</v>
      </c>
      <c r="J25" s="403"/>
      <c r="K25" s="404"/>
      <c r="L25" s="773"/>
      <c r="M25" s="773"/>
      <c r="N25" s="773"/>
      <c r="O25" s="773"/>
      <c r="P25" s="773"/>
      <c r="Q25" s="773"/>
      <c r="R25" s="773"/>
    </row>
    <row r="26" spans="1:18" s="133" customFormat="1" ht="20.100000000000001" customHeight="1" x14ac:dyDescent="0.25">
      <c r="A26" s="390"/>
      <c r="B26" s="369" t="s">
        <v>291</v>
      </c>
      <c r="C26" s="370">
        <v>114176.99724000007</v>
      </c>
      <c r="D26" s="370">
        <v>125316.81547400002</v>
      </c>
      <c r="E26" s="370">
        <v>124583.95119599994</v>
      </c>
      <c r="F26" s="370">
        <v>54315.12249799999</v>
      </c>
      <c r="G26" s="370">
        <v>13514.139812000005</v>
      </c>
      <c r="H26" s="370">
        <v>167511.39395000003</v>
      </c>
      <c r="I26" s="371">
        <v>182371.42269199993</v>
      </c>
      <c r="J26" s="391"/>
      <c r="K26" s="156"/>
      <c r="L26" s="773"/>
      <c r="M26" s="773"/>
      <c r="N26" s="773"/>
      <c r="O26" s="773"/>
      <c r="P26" s="773"/>
      <c r="Q26" s="773"/>
      <c r="R26" s="773"/>
    </row>
    <row r="27" spans="1:18" s="136" customFormat="1" ht="18.95" customHeight="1" x14ac:dyDescent="0.2">
      <c r="A27" s="236"/>
      <c r="B27" s="249" t="s">
        <v>469</v>
      </c>
      <c r="C27" s="159">
        <v>36223.202566</v>
      </c>
      <c r="D27" s="159">
        <v>27165.484103000006</v>
      </c>
      <c r="E27" s="159">
        <v>33878.258504999998</v>
      </c>
      <c r="F27" s="159">
        <v>10929.183111000002</v>
      </c>
      <c r="G27" s="159">
        <v>738.40885000000003</v>
      </c>
      <c r="H27" s="159">
        <v>28879.744574000004</v>
      </c>
      <c r="I27" s="113">
        <v>31559.932577</v>
      </c>
      <c r="J27" s="387"/>
      <c r="K27" s="118"/>
      <c r="L27" s="773"/>
      <c r="M27" s="773"/>
      <c r="N27" s="773"/>
      <c r="O27" s="773"/>
      <c r="P27" s="773"/>
      <c r="Q27" s="773"/>
      <c r="R27" s="773"/>
    </row>
    <row r="28" spans="1:18" s="136" customFormat="1" ht="12" customHeight="1" x14ac:dyDescent="0.2">
      <c r="A28" s="284"/>
      <c r="B28" s="250" t="s">
        <v>470</v>
      </c>
      <c r="C28" s="102">
        <v>3274.0161059999991</v>
      </c>
      <c r="D28" s="102">
        <v>1949.6136980000001</v>
      </c>
      <c r="E28" s="102">
        <v>4118.3409570000003</v>
      </c>
      <c r="F28" s="102">
        <v>1347.2849879999999</v>
      </c>
      <c r="G28" s="102">
        <v>113.56032800000001</v>
      </c>
      <c r="H28" s="102">
        <v>1987.1611569999998</v>
      </c>
      <c r="I28" s="103">
        <v>2721.2027640000001</v>
      </c>
      <c r="J28" s="387"/>
      <c r="K28" s="118"/>
      <c r="L28" s="773"/>
      <c r="M28" s="773"/>
      <c r="N28" s="773"/>
      <c r="O28" s="773"/>
      <c r="P28" s="773"/>
      <c r="Q28" s="773"/>
      <c r="R28" s="773"/>
    </row>
    <row r="29" spans="1:18" s="143" customFormat="1" ht="5.0999999999999996" customHeight="1" x14ac:dyDescent="0.2">
      <c r="A29" s="237"/>
      <c r="B29" s="368"/>
      <c r="C29" s="167"/>
      <c r="D29" s="167"/>
      <c r="E29" s="167"/>
      <c r="F29" s="167"/>
      <c r="G29" s="167"/>
      <c r="H29" s="167"/>
      <c r="I29" s="168"/>
      <c r="J29" s="153"/>
      <c r="K29" s="142"/>
    </row>
    <row r="30" spans="1:18" ht="36" customHeight="1" x14ac:dyDescent="0.2">
      <c r="A30" s="286" t="s">
        <v>3</v>
      </c>
      <c r="B30" s="664" t="s">
        <v>280</v>
      </c>
      <c r="C30" s="664"/>
      <c r="D30" s="664"/>
      <c r="E30" s="664"/>
      <c r="F30" s="664"/>
      <c r="G30" s="664"/>
      <c r="H30" s="664"/>
      <c r="I30" s="664"/>
      <c r="J30" s="365"/>
    </row>
    <row r="31" spans="1:18" x14ac:dyDescent="0.2">
      <c r="B31" s="93"/>
    </row>
  </sheetData>
  <mergeCells count="2">
    <mergeCell ref="C4:I4"/>
    <mergeCell ref="B30:I3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8174D-4D87-45D7-A857-822D4937ADF3}">
  <sheetPr>
    <pageSetUpPr fitToPage="1"/>
  </sheetPr>
  <dimension ref="A1:S31"/>
  <sheetViews>
    <sheetView showGridLines="0" zoomScaleNormal="100" zoomScaleSheetLayoutView="100" workbookViewId="0"/>
  </sheetViews>
  <sheetFormatPr defaultColWidth="9.140625" defaultRowHeight="12" x14ac:dyDescent="0.2"/>
  <cols>
    <col min="1" max="1" width="1.7109375" style="90" customWidth="1"/>
    <col min="2" max="2" width="8.85546875" style="90" customWidth="1"/>
    <col min="3" max="7" width="10.7109375" style="90" customWidth="1"/>
    <col min="8" max="8" width="1.7109375" style="90" customWidth="1"/>
    <col min="9" max="9" width="1.7109375" style="91" customWidth="1"/>
    <col min="10" max="10" width="29.42578125" style="90" customWidth="1"/>
    <col min="11" max="11" width="1.7109375" style="90" customWidth="1"/>
    <col min="12" max="12" width="1.7109375" style="91" customWidth="1"/>
    <col min="13" max="16384" width="9.140625" style="90"/>
  </cols>
  <sheetData>
    <row r="1" spans="1:19" s="290" customFormat="1" ht="16.5" x14ac:dyDescent="0.3">
      <c r="A1" s="233"/>
      <c r="B1" s="240" t="s">
        <v>345</v>
      </c>
      <c r="C1" s="256"/>
      <c r="D1" s="256"/>
      <c r="E1" s="256"/>
      <c r="F1" s="256"/>
      <c r="G1" s="256"/>
      <c r="H1" s="256"/>
      <c r="I1" s="346"/>
      <c r="J1" s="232"/>
      <c r="K1" s="232"/>
      <c r="L1" s="346"/>
      <c r="M1" s="289"/>
    </row>
    <row r="2" spans="1:19" s="304" customFormat="1" ht="14.25" x14ac:dyDescent="0.2">
      <c r="A2" s="305"/>
      <c r="B2" s="305" t="s">
        <v>390</v>
      </c>
      <c r="C2" s="308"/>
      <c r="D2" s="308"/>
      <c r="E2" s="308"/>
      <c r="F2" s="308"/>
      <c r="G2" s="308"/>
      <c r="H2" s="308"/>
      <c r="I2" s="347"/>
      <c r="J2" s="308"/>
      <c r="K2" s="308"/>
      <c r="L2" s="347"/>
      <c r="M2" s="307"/>
    </row>
    <row r="3" spans="1:19" s="298" customFormat="1" ht="21" customHeight="1" x14ac:dyDescent="0.2">
      <c r="A3" s="311"/>
      <c r="B3" s="310" t="s">
        <v>597</v>
      </c>
      <c r="C3" s="310"/>
      <c r="D3" s="310"/>
      <c r="E3" s="310"/>
      <c r="F3" s="310"/>
      <c r="G3" s="310"/>
      <c r="H3" s="310"/>
      <c r="I3" s="348"/>
      <c r="J3" s="312" t="s">
        <v>295</v>
      </c>
      <c r="K3" s="312"/>
      <c r="L3" s="348"/>
      <c r="M3" s="301"/>
    </row>
    <row r="4" spans="1:19" ht="12" customHeight="1" x14ac:dyDescent="0.2">
      <c r="A4" s="344"/>
      <c r="B4" s="669" t="s">
        <v>449</v>
      </c>
      <c r="C4" s="669"/>
      <c r="D4" s="669"/>
      <c r="E4" s="669"/>
      <c r="F4" s="669"/>
      <c r="G4" s="669"/>
      <c r="H4" s="671"/>
      <c r="I4" s="349"/>
      <c r="J4" s="366"/>
      <c r="K4" s="322"/>
      <c r="L4" s="349"/>
      <c r="M4" s="91"/>
    </row>
    <row r="5" spans="1:19" ht="20.100000000000001" customHeight="1" x14ac:dyDescent="0.2">
      <c r="A5" s="344"/>
      <c r="B5" s="313" t="s">
        <v>49</v>
      </c>
      <c r="C5" s="313" t="s">
        <v>47</v>
      </c>
      <c r="D5" s="313" t="s">
        <v>21</v>
      </c>
      <c r="E5" s="313" t="s">
        <v>45</v>
      </c>
      <c r="F5" s="313" t="s">
        <v>136</v>
      </c>
      <c r="G5" s="316" t="s">
        <v>137</v>
      </c>
      <c r="H5" s="313"/>
      <c r="I5" s="357"/>
      <c r="J5" s="154"/>
      <c r="K5" s="309"/>
      <c r="L5" s="357"/>
      <c r="M5" s="91"/>
    </row>
    <row r="6" spans="1:19" s="133" customFormat="1" ht="20.100000000000001" customHeight="1" x14ac:dyDescent="0.25">
      <c r="A6" s="285"/>
      <c r="B6" s="360">
        <v>466.217308</v>
      </c>
      <c r="C6" s="360">
        <v>3609.8316369999993</v>
      </c>
      <c r="D6" s="360">
        <v>265243.87842999998</v>
      </c>
      <c r="E6" s="360">
        <v>4352.9043980000006</v>
      </c>
      <c r="F6" s="360">
        <v>5276.211118999985</v>
      </c>
      <c r="G6" s="393">
        <v>9487.7422800000058</v>
      </c>
      <c r="H6" s="360"/>
      <c r="I6" s="350"/>
      <c r="J6" s="362" t="s">
        <v>290</v>
      </c>
      <c r="K6" s="362"/>
      <c r="L6" s="350"/>
      <c r="M6" s="773"/>
      <c r="N6" s="773"/>
      <c r="O6" s="773"/>
      <c r="P6" s="773"/>
      <c r="Q6" s="773"/>
      <c r="R6" s="773"/>
      <c r="S6" s="773"/>
    </row>
    <row r="7" spans="1:19" ht="18.95" customHeight="1" x14ac:dyDescent="0.2">
      <c r="A7" s="234"/>
      <c r="B7" s="114">
        <v>246.20415399999999</v>
      </c>
      <c r="C7" s="114">
        <v>1520.095372</v>
      </c>
      <c r="D7" s="114">
        <v>102495.89984099999</v>
      </c>
      <c r="E7" s="114">
        <v>1655.3715529999999</v>
      </c>
      <c r="F7" s="114">
        <v>1673.8489220000338</v>
      </c>
      <c r="G7" s="283">
        <v>2330.1970609999539</v>
      </c>
      <c r="H7" s="114"/>
      <c r="I7" s="350"/>
      <c r="J7" s="248" t="s">
        <v>455</v>
      </c>
      <c r="K7" s="248"/>
      <c r="L7" s="350"/>
      <c r="M7" s="773"/>
      <c r="N7" s="773"/>
      <c r="O7" s="773"/>
      <c r="P7" s="773"/>
      <c r="Q7" s="773"/>
      <c r="R7" s="773"/>
      <c r="S7" s="773"/>
    </row>
    <row r="8" spans="1:19" ht="12" customHeight="1" x14ac:dyDescent="0.2">
      <c r="A8" s="279"/>
      <c r="B8" s="104">
        <v>55.153804000000001</v>
      </c>
      <c r="C8" s="104">
        <v>300.09800000000001</v>
      </c>
      <c r="D8" s="104">
        <v>33397.125589000003</v>
      </c>
      <c r="E8" s="104">
        <v>614.48334499999999</v>
      </c>
      <c r="F8" s="104">
        <v>457.02335400001903</v>
      </c>
      <c r="G8" s="280">
        <v>822.42070599998499</v>
      </c>
      <c r="H8" s="104"/>
      <c r="I8" s="350"/>
      <c r="J8" s="247" t="s">
        <v>261</v>
      </c>
      <c r="K8" s="247"/>
      <c r="L8" s="350"/>
      <c r="M8" s="773"/>
      <c r="N8" s="773"/>
      <c r="O8" s="773"/>
      <c r="P8" s="773"/>
      <c r="Q8" s="773"/>
      <c r="R8" s="773"/>
      <c r="S8" s="773"/>
    </row>
    <row r="9" spans="1:19" ht="12" customHeight="1" x14ac:dyDescent="0.2">
      <c r="A9" s="279"/>
      <c r="B9" s="104">
        <v>191.05034299999997</v>
      </c>
      <c r="C9" s="104">
        <v>1219.9973669999999</v>
      </c>
      <c r="D9" s="104">
        <v>69098.774236999991</v>
      </c>
      <c r="E9" s="104">
        <v>1040.8882000000001</v>
      </c>
      <c r="F9" s="104">
        <v>1216.8255510000454</v>
      </c>
      <c r="G9" s="280">
        <v>1507.7923659999788</v>
      </c>
      <c r="H9" s="104"/>
      <c r="I9" s="350"/>
      <c r="J9" s="247" t="s">
        <v>262</v>
      </c>
      <c r="K9" s="247"/>
      <c r="L9" s="350"/>
      <c r="M9" s="773"/>
      <c r="N9" s="773"/>
      <c r="O9" s="773"/>
      <c r="P9" s="773"/>
      <c r="Q9" s="773"/>
      <c r="R9" s="773"/>
      <c r="S9" s="773"/>
    </row>
    <row r="10" spans="1:19" ht="18.95" customHeight="1" x14ac:dyDescent="0.2">
      <c r="A10" s="234"/>
      <c r="B10" s="114">
        <v>127.76879299999997</v>
      </c>
      <c r="C10" s="114">
        <v>2001.0805559999997</v>
      </c>
      <c r="D10" s="114">
        <v>139437.376449</v>
      </c>
      <c r="E10" s="114">
        <v>1457.8577760000001</v>
      </c>
      <c r="F10" s="114">
        <v>2809.9900230000494</v>
      </c>
      <c r="G10" s="283">
        <v>6337.4471230000554</v>
      </c>
      <c r="H10" s="114"/>
      <c r="I10" s="350"/>
      <c r="J10" s="248" t="s">
        <v>207</v>
      </c>
      <c r="K10" s="248"/>
      <c r="L10" s="350"/>
      <c r="M10" s="773"/>
      <c r="N10" s="773"/>
      <c r="O10" s="773"/>
      <c r="P10" s="773"/>
      <c r="Q10" s="773"/>
      <c r="R10" s="773"/>
      <c r="S10" s="773"/>
    </row>
    <row r="11" spans="1:19" ht="12" customHeight="1" x14ac:dyDescent="0.2">
      <c r="A11" s="279"/>
      <c r="B11" s="104">
        <v>59.172860999999997</v>
      </c>
      <c r="C11" s="104">
        <v>573.28896800000007</v>
      </c>
      <c r="D11" s="104">
        <v>58514.445020999992</v>
      </c>
      <c r="E11" s="104">
        <v>671.31118800000002</v>
      </c>
      <c r="F11" s="104">
        <v>677.00453400000697</v>
      </c>
      <c r="G11" s="280">
        <v>2485.5098609999927</v>
      </c>
      <c r="H11" s="104"/>
      <c r="I11" s="350"/>
      <c r="J11" s="247" t="s">
        <v>261</v>
      </c>
      <c r="K11" s="247"/>
      <c r="L11" s="350"/>
      <c r="M11" s="773"/>
      <c r="N11" s="773"/>
      <c r="O11" s="773"/>
      <c r="P11" s="773"/>
      <c r="Q11" s="773"/>
      <c r="R11" s="773"/>
      <c r="S11" s="773"/>
    </row>
    <row r="12" spans="1:19" ht="12" customHeight="1" x14ac:dyDescent="0.2">
      <c r="A12" s="279"/>
      <c r="B12" s="104">
        <v>68.595929999999996</v>
      </c>
      <c r="C12" s="104">
        <v>1427.7915849999999</v>
      </c>
      <c r="D12" s="104">
        <v>80922.594301000005</v>
      </c>
      <c r="E12" s="104">
        <v>786.54658400000005</v>
      </c>
      <c r="F12" s="104">
        <v>2133.0030030000198</v>
      </c>
      <c r="G12" s="280">
        <v>3851.9437230000235</v>
      </c>
      <c r="H12" s="104"/>
      <c r="I12" s="350"/>
      <c r="J12" s="247" t="s">
        <v>262</v>
      </c>
      <c r="K12" s="247"/>
      <c r="L12" s="350"/>
      <c r="M12" s="773"/>
      <c r="N12" s="773"/>
      <c r="O12" s="773"/>
      <c r="P12" s="773"/>
      <c r="Q12" s="773"/>
      <c r="R12" s="773"/>
      <c r="S12" s="773"/>
    </row>
    <row r="13" spans="1:19" ht="18.95" customHeight="1" x14ac:dyDescent="0.2">
      <c r="A13" s="234"/>
      <c r="B13" s="114">
        <v>51.489626000000001</v>
      </c>
      <c r="C13" s="114">
        <v>597.41008099999999</v>
      </c>
      <c r="D13" s="114">
        <v>47386.348366999999</v>
      </c>
      <c r="E13" s="114">
        <v>448.44555499999996</v>
      </c>
      <c r="F13" s="114">
        <v>1031.6020370000042</v>
      </c>
      <c r="G13" s="283">
        <v>1649.5106490000076</v>
      </c>
      <c r="H13" s="114"/>
      <c r="I13" s="350"/>
      <c r="J13" s="244" t="s">
        <v>263</v>
      </c>
      <c r="K13" s="244"/>
      <c r="L13" s="350"/>
      <c r="M13" s="773"/>
      <c r="N13" s="773"/>
      <c r="O13" s="773"/>
      <c r="P13" s="773"/>
      <c r="Q13" s="773"/>
      <c r="R13" s="773"/>
      <c r="S13" s="773"/>
    </row>
    <row r="14" spans="1:19" ht="12" customHeight="1" x14ac:dyDescent="0.2">
      <c r="A14" s="279"/>
      <c r="B14" s="104">
        <v>18.635121999999999</v>
      </c>
      <c r="C14" s="104">
        <v>372.787599</v>
      </c>
      <c r="D14" s="104">
        <v>29672.493565999997</v>
      </c>
      <c r="E14" s="104">
        <v>370.965642</v>
      </c>
      <c r="F14" s="104">
        <v>794.55010300001595</v>
      </c>
      <c r="G14" s="280">
        <v>206.31166599999716</v>
      </c>
      <c r="H14" s="104"/>
      <c r="I14" s="350"/>
      <c r="J14" s="247" t="s">
        <v>264</v>
      </c>
      <c r="K14" s="247"/>
      <c r="L14" s="350"/>
      <c r="M14" s="773"/>
      <c r="N14" s="773"/>
      <c r="O14" s="773"/>
      <c r="P14" s="773"/>
      <c r="Q14" s="773"/>
      <c r="R14" s="773"/>
      <c r="S14" s="773"/>
    </row>
    <row r="15" spans="1:19" ht="12" customHeight="1" x14ac:dyDescent="0.2">
      <c r="A15" s="279"/>
      <c r="B15" s="104">
        <v>23.067246000000001</v>
      </c>
      <c r="C15" s="104">
        <v>732.88783799999987</v>
      </c>
      <c r="D15" s="104">
        <v>35631.925475000004</v>
      </c>
      <c r="E15" s="104">
        <v>338.91472099999999</v>
      </c>
      <c r="F15" s="104">
        <v>719.38517999999749</v>
      </c>
      <c r="G15" s="280">
        <v>940.98989900002755</v>
      </c>
      <c r="H15" s="104"/>
      <c r="I15" s="350"/>
      <c r="J15" s="247" t="s">
        <v>265</v>
      </c>
      <c r="K15" s="247"/>
      <c r="L15" s="350"/>
      <c r="M15" s="773"/>
      <c r="N15" s="773"/>
      <c r="O15" s="773"/>
      <c r="P15" s="773"/>
      <c r="Q15" s="773"/>
      <c r="R15" s="773"/>
      <c r="S15" s="773"/>
    </row>
    <row r="16" spans="1:19" ht="12" customHeight="1" x14ac:dyDescent="0.2">
      <c r="A16" s="279"/>
      <c r="B16" s="104">
        <v>0.238095</v>
      </c>
      <c r="C16" s="104">
        <v>0</v>
      </c>
      <c r="D16" s="104">
        <v>1209.6582470000001</v>
      </c>
      <c r="E16" s="104">
        <v>34.263157</v>
      </c>
      <c r="F16" s="104">
        <v>14.270852000000104</v>
      </c>
      <c r="G16" s="280">
        <v>2.875691999999928</v>
      </c>
      <c r="H16" s="104"/>
      <c r="I16" s="350"/>
      <c r="J16" s="247" t="s">
        <v>276</v>
      </c>
      <c r="K16" s="247"/>
      <c r="L16" s="350"/>
      <c r="M16" s="773"/>
      <c r="N16" s="773"/>
      <c r="O16" s="773"/>
      <c r="P16" s="773"/>
      <c r="Q16" s="773"/>
      <c r="R16" s="773"/>
      <c r="S16" s="773"/>
    </row>
    <row r="17" spans="1:19" ht="12" customHeight="1" x14ac:dyDescent="0.2">
      <c r="A17" s="279"/>
      <c r="B17" s="104">
        <v>8.1358889999999988</v>
      </c>
      <c r="C17" s="104">
        <v>252.468715</v>
      </c>
      <c r="D17" s="104">
        <v>17382.217970000002</v>
      </c>
      <c r="E17" s="104">
        <v>170.32388</v>
      </c>
      <c r="F17" s="104">
        <v>146.03570000000764</v>
      </c>
      <c r="G17" s="280">
        <v>2485.239480999996</v>
      </c>
      <c r="H17" s="104"/>
      <c r="I17" s="350"/>
      <c r="J17" s="247" t="s">
        <v>277</v>
      </c>
      <c r="K17" s="247"/>
      <c r="L17" s="350"/>
      <c r="M17" s="773"/>
      <c r="N17" s="773"/>
      <c r="O17" s="773"/>
      <c r="P17" s="773"/>
      <c r="Q17" s="773"/>
      <c r="R17" s="773"/>
      <c r="S17" s="773"/>
    </row>
    <row r="18" spans="1:19" ht="12" customHeight="1" x14ac:dyDescent="0.2">
      <c r="A18" s="279"/>
      <c r="B18" s="104">
        <v>26.202814999999973</v>
      </c>
      <c r="C18" s="104">
        <v>45.52632299999982</v>
      </c>
      <c r="D18" s="104">
        <v>8154.7328240000061</v>
      </c>
      <c r="E18" s="104">
        <v>94.944821000000047</v>
      </c>
      <c r="F18" s="104">
        <v>104.14615099992443</v>
      </c>
      <c r="G18" s="280">
        <v>1052.5197360000266</v>
      </c>
      <c r="H18" s="104"/>
      <c r="I18" s="350"/>
      <c r="J18" s="247" t="s">
        <v>268</v>
      </c>
      <c r="K18" s="247"/>
      <c r="L18" s="350"/>
      <c r="M18" s="773"/>
      <c r="N18" s="773"/>
      <c r="O18" s="773"/>
      <c r="P18" s="773"/>
      <c r="Q18" s="773"/>
      <c r="R18" s="773"/>
      <c r="S18" s="773"/>
    </row>
    <row r="19" spans="1:19" ht="18.95" customHeight="1" x14ac:dyDescent="0.2">
      <c r="A19" s="234"/>
      <c r="B19" s="114">
        <v>92.244348999999985</v>
      </c>
      <c r="C19" s="114">
        <v>88.655702999999988</v>
      </c>
      <c r="D19" s="114">
        <v>23310.640341000006</v>
      </c>
      <c r="E19" s="114">
        <v>1239.6750520000003</v>
      </c>
      <c r="F19" s="114">
        <v>792.37213200000406</v>
      </c>
      <c r="G19" s="283">
        <v>820.09869799999524</v>
      </c>
      <c r="H19" s="114"/>
      <c r="I19" s="350"/>
      <c r="J19" s="248" t="s">
        <v>208</v>
      </c>
      <c r="K19" s="248"/>
      <c r="L19" s="350"/>
      <c r="M19" s="773"/>
      <c r="N19" s="773"/>
      <c r="O19" s="773"/>
      <c r="P19" s="773"/>
      <c r="Q19" s="773"/>
      <c r="R19" s="773"/>
      <c r="S19" s="773"/>
    </row>
    <row r="20" spans="1:19" ht="12" customHeight="1" x14ac:dyDescent="0.2">
      <c r="A20" s="279"/>
      <c r="B20" s="104">
        <v>86.181862999999979</v>
      </c>
      <c r="C20" s="104">
        <v>67.355610999999996</v>
      </c>
      <c r="D20" s="104">
        <v>13936.135801000002</v>
      </c>
      <c r="E20" s="104">
        <v>670.2126800000002</v>
      </c>
      <c r="F20" s="104">
        <v>697.49610600000597</v>
      </c>
      <c r="G20" s="280">
        <v>232.47586599999823</v>
      </c>
      <c r="H20" s="104"/>
      <c r="I20" s="350"/>
      <c r="J20" s="247" t="s">
        <v>261</v>
      </c>
      <c r="K20" s="247"/>
      <c r="L20" s="350"/>
      <c r="M20" s="773"/>
      <c r="N20" s="773"/>
      <c r="O20" s="773"/>
      <c r="P20" s="773"/>
      <c r="Q20" s="773"/>
      <c r="R20" s="773"/>
      <c r="S20" s="773"/>
    </row>
    <row r="21" spans="1:19" ht="12" customHeight="1" x14ac:dyDescent="0.2">
      <c r="A21" s="279"/>
      <c r="B21" s="104">
        <v>6.0809830000000007</v>
      </c>
      <c r="C21" s="104">
        <v>21.312025999999999</v>
      </c>
      <c r="D21" s="104">
        <v>9374.4871270000003</v>
      </c>
      <c r="E21" s="104">
        <v>569.46236600000009</v>
      </c>
      <c r="F21" s="104">
        <v>94.876020000003336</v>
      </c>
      <c r="G21" s="280">
        <v>587.66629100000011</v>
      </c>
      <c r="H21" s="104"/>
      <c r="I21" s="350"/>
      <c r="J21" s="247" t="s">
        <v>262</v>
      </c>
      <c r="K21" s="247"/>
      <c r="L21" s="350"/>
      <c r="M21" s="773"/>
      <c r="N21" s="773"/>
      <c r="O21" s="773"/>
      <c r="P21" s="773"/>
      <c r="Q21" s="773"/>
      <c r="R21" s="773"/>
      <c r="S21" s="773"/>
    </row>
    <row r="22" spans="1:19" s="136" customFormat="1" ht="18.95" customHeight="1" x14ac:dyDescent="0.2">
      <c r="A22" s="236"/>
      <c r="B22" s="109">
        <v>72.337769000000009</v>
      </c>
      <c r="C22" s="109">
        <v>1309.1657030000001</v>
      </c>
      <c r="D22" s="109">
        <v>96271.801535999999</v>
      </c>
      <c r="E22" s="109">
        <v>1212.8850639999998</v>
      </c>
      <c r="F22" s="109">
        <v>1561.6900819999573</v>
      </c>
      <c r="G22" s="281">
        <v>6754.0360339999515</v>
      </c>
      <c r="H22" s="109"/>
      <c r="I22" s="350"/>
      <c r="J22" s="249" t="s">
        <v>469</v>
      </c>
      <c r="K22" s="249"/>
      <c r="L22" s="350"/>
      <c r="M22" s="773"/>
      <c r="N22" s="773"/>
      <c r="O22" s="773"/>
      <c r="P22" s="773"/>
      <c r="Q22" s="773"/>
      <c r="R22" s="773"/>
      <c r="S22" s="773"/>
    </row>
    <row r="23" spans="1:19" s="136" customFormat="1" ht="12" customHeight="1" x14ac:dyDescent="0.2">
      <c r="A23" s="284"/>
      <c r="B23" s="162">
        <v>12.522458</v>
      </c>
      <c r="C23" s="162">
        <v>6.9323499999999996</v>
      </c>
      <c r="D23" s="162">
        <v>6036.6127610000003</v>
      </c>
      <c r="E23" s="162">
        <v>181.11049300000005</v>
      </c>
      <c r="F23" s="162">
        <v>30.605333999999857</v>
      </c>
      <c r="G23" s="388">
        <v>44.576782999999097</v>
      </c>
      <c r="H23" s="162"/>
      <c r="I23" s="350"/>
      <c r="J23" s="250" t="s">
        <v>470</v>
      </c>
      <c r="K23" s="250"/>
      <c r="L23" s="350"/>
      <c r="M23" s="773"/>
      <c r="N23" s="773"/>
      <c r="O23" s="773"/>
      <c r="P23" s="773"/>
      <c r="Q23" s="773"/>
      <c r="R23" s="773"/>
      <c r="S23" s="773"/>
    </row>
    <row r="24" spans="1:19" s="136" customFormat="1" ht="3" customHeight="1" x14ac:dyDescent="0.2">
      <c r="A24" s="284"/>
      <c r="B24" s="162"/>
      <c r="C24" s="162"/>
      <c r="D24" s="162"/>
      <c r="E24" s="162"/>
      <c r="F24" s="162"/>
      <c r="G24" s="388"/>
      <c r="H24" s="162"/>
      <c r="I24" s="350"/>
      <c r="J24" s="250"/>
      <c r="K24" s="250"/>
      <c r="L24" s="350"/>
      <c r="M24" s="773"/>
      <c r="N24" s="773"/>
      <c r="O24" s="773"/>
      <c r="P24" s="773"/>
      <c r="Q24" s="773"/>
      <c r="R24" s="773"/>
      <c r="S24" s="773"/>
    </row>
    <row r="25" spans="1:19" s="399" customFormat="1" ht="20.100000000000001" customHeight="1" x14ac:dyDescent="0.2">
      <c r="A25" s="405"/>
      <c r="B25" s="406">
        <v>0</v>
      </c>
      <c r="C25" s="406">
        <v>0</v>
      </c>
      <c r="D25" s="406">
        <v>0</v>
      </c>
      <c r="E25" s="406">
        <v>0</v>
      </c>
      <c r="F25" s="406">
        <v>0</v>
      </c>
      <c r="G25" s="410">
        <v>140.57635800000003</v>
      </c>
      <c r="H25" s="406"/>
      <c r="I25" s="409"/>
      <c r="J25" s="408" t="s">
        <v>259</v>
      </c>
      <c r="K25" s="408"/>
      <c r="L25" s="409"/>
      <c r="M25" s="773"/>
      <c r="N25" s="773"/>
      <c r="O25" s="773"/>
      <c r="P25" s="773"/>
      <c r="Q25" s="773"/>
      <c r="R25" s="773"/>
      <c r="S25" s="773"/>
    </row>
    <row r="26" spans="1:19" s="133" customFormat="1" ht="20.100000000000001" customHeight="1" x14ac:dyDescent="0.25">
      <c r="A26" s="285"/>
      <c r="B26" s="114">
        <v>27379.088415999984</v>
      </c>
      <c r="C26" s="114">
        <v>82861.473485999959</v>
      </c>
      <c r="D26" s="114">
        <v>6638789.5764699979</v>
      </c>
      <c r="E26" s="114">
        <v>72744.71434799998</v>
      </c>
      <c r="F26" s="114">
        <v>256057.61338899285</v>
      </c>
      <c r="G26" s="283">
        <v>173671.85256699956</v>
      </c>
      <c r="H26" s="114"/>
      <c r="I26" s="350"/>
      <c r="J26" s="248" t="s">
        <v>291</v>
      </c>
      <c r="K26" s="248"/>
      <c r="L26" s="350"/>
      <c r="M26" s="773"/>
      <c r="N26" s="773"/>
      <c r="O26" s="773"/>
      <c r="P26" s="773"/>
      <c r="Q26" s="773"/>
      <c r="R26" s="773"/>
      <c r="S26" s="773"/>
    </row>
    <row r="27" spans="1:19" s="136" customFormat="1" ht="18.95" customHeight="1" x14ac:dyDescent="0.2">
      <c r="A27" s="236"/>
      <c r="B27" s="114">
        <v>5084.6357889999999</v>
      </c>
      <c r="C27" s="114">
        <v>5274.7686600000015</v>
      </c>
      <c r="D27" s="114">
        <v>1141434.8060910001</v>
      </c>
      <c r="E27" s="114">
        <v>22934.065509999997</v>
      </c>
      <c r="F27" s="114">
        <v>27550.846486999653</v>
      </c>
      <c r="G27" s="283">
        <v>57318.749064000884</v>
      </c>
      <c r="H27" s="109"/>
      <c r="I27" s="350"/>
      <c r="J27" s="249" t="s">
        <v>469</v>
      </c>
      <c r="K27" s="249"/>
      <c r="L27" s="350"/>
      <c r="M27" s="773"/>
      <c r="N27" s="773"/>
      <c r="O27" s="773"/>
      <c r="P27" s="773"/>
      <c r="Q27" s="773"/>
      <c r="R27" s="773"/>
      <c r="S27" s="773"/>
    </row>
    <row r="28" spans="1:19" s="136" customFormat="1" ht="12" customHeight="1" x14ac:dyDescent="0.2">
      <c r="A28" s="284"/>
      <c r="B28" s="104">
        <v>847.3755520000002</v>
      </c>
      <c r="C28" s="104">
        <v>738.15326499999992</v>
      </c>
      <c r="D28" s="104">
        <v>146819.58635299996</v>
      </c>
      <c r="E28" s="104">
        <v>5396.5295930000002</v>
      </c>
      <c r="F28" s="104">
        <v>7973.3073520000326</v>
      </c>
      <c r="G28" s="280">
        <v>3035.9751580000411</v>
      </c>
      <c r="H28" s="162"/>
      <c r="I28" s="350"/>
      <c r="J28" s="250" t="s">
        <v>470</v>
      </c>
      <c r="K28" s="250"/>
      <c r="L28" s="350"/>
      <c r="M28" s="773"/>
      <c r="N28" s="773"/>
      <c r="O28" s="773"/>
      <c r="P28" s="773"/>
      <c r="Q28" s="773"/>
      <c r="R28" s="773"/>
      <c r="S28" s="773"/>
    </row>
    <row r="29" spans="1:19" s="143" customFormat="1" ht="5.0999999999999996" customHeight="1" x14ac:dyDescent="0.2">
      <c r="A29" s="237"/>
      <c r="B29" s="151"/>
      <c r="C29" s="140"/>
      <c r="D29" s="140"/>
      <c r="E29" s="140"/>
      <c r="F29" s="140"/>
      <c r="G29" s="175"/>
      <c r="H29" s="151"/>
      <c r="I29" s="586"/>
      <c r="J29" s="154"/>
      <c r="K29" s="153"/>
      <c r="L29" s="350"/>
      <c r="M29" s="91"/>
    </row>
    <row r="30" spans="1:19" ht="56.25" customHeight="1" x14ac:dyDescent="0.2">
      <c r="A30" s="344"/>
      <c r="B30" s="664" t="s">
        <v>284</v>
      </c>
      <c r="C30" s="664"/>
      <c r="D30" s="664"/>
      <c r="E30" s="664"/>
      <c r="F30" s="664"/>
      <c r="G30" s="664"/>
      <c r="H30" s="664"/>
      <c r="I30" s="664"/>
      <c r="J30" s="664"/>
      <c r="K30" s="664"/>
      <c r="L30" s="358"/>
      <c r="M30" s="91"/>
    </row>
    <row r="31" spans="1:19" x14ac:dyDescent="0.2">
      <c r="A31" s="93"/>
      <c r="B31" s="93"/>
      <c r="J31" s="93"/>
    </row>
  </sheetData>
  <mergeCells count="2">
    <mergeCell ref="B4:H4"/>
    <mergeCell ref="B30:K3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37DE7-0984-445A-B67B-AB26E2EBD92C}">
  <sheetPr codeName="Sheet3">
    <pageSetUpPr fitToPage="1"/>
  </sheetPr>
  <dimension ref="A1:I52"/>
  <sheetViews>
    <sheetView showGridLines="0" zoomScaleNormal="100" zoomScaleSheetLayoutView="100" workbookViewId="0">
      <selection activeCell="A19" sqref="A19"/>
    </sheetView>
  </sheetViews>
  <sheetFormatPr defaultColWidth="9.140625" defaultRowHeight="12" x14ac:dyDescent="0.2"/>
  <cols>
    <col min="1" max="1" width="1.7109375" style="90" customWidth="1"/>
    <col min="2" max="2" width="32.140625" style="90" customWidth="1"/>
    <col min="3" max="8" width="10.7109375" style="90" customWidth="1"/>
    <col min="9" max="9" width="1.7109375" style="90" customWidth="1"/>
    <col min="10" max="16384" width="9.140625" style="90"/>
  </cols>
  <sheetData>
    <row r="1" spans="1:9" s="290" customFormat="1" ht="16.5" x14ac:dyDescent="0.3">
      <c r="A1" s="233"/>
      <c r="B1" s="240" t="s">
        <v>345</v>
      </c>
      <c r="C1" s="240"/>
      <c r="D1" s="240"/>
      <c r="E1" s="240"/>
      <c r="F1" s="240"/>
      <c r="G1" s="240"/>
      <c r="H1" s="240"/>
      <c r="I1" s="232"/>
    </row>
    <row r="2" spans="1:9" s="304" customFormat="1" ht="14.25" x14ac:dyDescent="0.2">
      <c r="A2" s="305"/>
      <c r="B2" s="305" t="s">
        <v>463</v>
      </c>
      <c r="C2" s="305"/>
      <c r="D2" s="305"/>
      <c r="E2" s="305"/>
      <c r="F2" s="305"/>
      <c r="G2" s="305"/>
      <c r="H2" s="305"/>
      <c r="I2" s="305"/>
    </row>
    <row r="3" spans="1:9" s="298" customFormat="1" ht="21" customHeight="1" x14ac:dyDescent="0.2">
      <c r="A3" s="311"/>
      <c r="B3" s="310" t="s">
        <v>597</v>
      </c>
      <c r="C3" s="310"/>
      <c r="D3" s="310"/>
      <c r="E3" s="310"/>
      <c r="F3" s="310"/>
      <c r="G3" s="310"/>
      <c r="H3" s="312" t="s">
        <v>297</v>
      </c>
      <c r="I3" s="310"/>
    </row>
    <row r="4" spans="1:9" ht="20.100000000000001" customHeight="1" x14ac:dyDescent="0.2">
      <c r="A4" s="309"/>
      <c r="B4" s="314"/>
      <c r="C4" s="315" t="s">
        <v>22</v>
      </c>
      <c r="D4" s="315" t="s">
        <v>28</v>
      </c>
      <c r="E4" s="315" t="s">
        <v>30</v>
      </c>
      <c r="F4" s="315" t="s">
        <v>27</v>
      </c>
      <c r="G4" s="315" t="s">
        <v>26</v>
      </c>
      <c r="H4" s="316" t="s">
        <v>31</v>
      </c>
      <c r="I4" s="344"/>
    </row>
    <row r="5" spans="1:9" ht="20.100000000000001" customHeight="1" x14ac:dyDescent="0.25">
      <c r="A5" s="285"/>
      <c r="B5" s="248" t="s">
        <v>59</v>
      </c>
      <c r="C5" s="342">
        <v>1806764.700061</v>
      </c>
      <c r="D5" s="159">
        <v>110003.53814600004</v>
      </c>
      <c r="E5" s="159">
        <v>10215.367532000002</v>
      </c>
      <c r="F5" s="159">
        <v>109370.35680099999</v>
      </c>
      <c r="G5" s="159">
        <v>59176.140900000006</v>
      </c>
      <c r="H5" s="361">
        <v>159312.93707700004</v>
      </c>
      <c r="I5" s="278"/>
    </row>
    <row r="6" spans="1:9" ht="12" customHeight="1" x14ac:dyDescent="0.2">
      <c r="A6" s="234"/>
      <c r="B6" s="248" t="s">
        <v>455</v>
      </c>
      <c r="C6" s="102">
        <v>730075.46915699996</v>
      </c>
      <c r="D6" s="102">
        <v>47496.867769999997</v>
      </c>
      <c r="E6" s="102">
        <v>2457.5960400000004</v>
      </c>
      <c r="F6" s="102">
        <v>42753.683004999999</v>
      </c>
      <c r="G6" s="102">
        <v>26586.369132000003</v>
      </c>
      <c r="H6" s="103">
        <v>69523.962128999992</v>
      </c>
      <c r="I6" s="280"/>
    </row>
    <row r="7" spans="1:9" ht="12" customHeight="1" x14ac:dyDescent="0.2">
      <c r="A7" s="279"/>
      <c r="B7" s="247" t="s">
        <v>261</v>
      </c>
      <c r="C7" s="102">
        <v>226031.85343800002</v>
      </c>
      <c r="D7" s="102">
        <v>14746.567268000003</v>
      </c>
      <c r="E7" s="102">
        <v>1420.4258010000001</v>
      </c>
      <c r="F7" s="102">
        <v>11415.055860999999</v>
      </c>
      <c r="G7" s="102">
        <v>7748.0175120000004</v>
      </c>
      <c r="H7" s="103">
        <v>17958.001882999997</v>
      </c>
      <c r="I7" s="280"/>
    </row>
    <row r="8" spans="1:9" ht="20.100000000000001" customHeight="1" x14ac:dyDescent="0.2">
      <c r="A8" s="279"/>
      <c r="B8" s="247" t="s">
        <v>262</v>
      </c>
      <c r="C8" s="102">
        <v>504043.61567099998</v>
      </c>
      <c r="D8" s="102">
        <v>32750.300487999997</v>
      </c>
      <c r="E8" s="102">
        <v>1037.1702330000001</v>
      </c>
      <c r="F8" s="102">
        <v>31338.627129</v>
      </c>
      <c r="G8" s="102">
        <v>18838.351604000003</v>
      </c>
      <c r="H8" s="103">
        <v>51565.960230999997</v>
      </c>
      <c r="I8" s="280"/>
    </row>
    <row r="9" spans="1:9" ht="12" customHeight="1" x14ac:dyDescent="0.2">
      <c r="A9" s="234"/>
      <c r="B9" s="248" t="s">
        <v>207</v>
      </c>
      <c r="C9" s="102">
        <v>955045.09260500001</v>
      </c>
      <c r="D9" s="102">
        <v>56396.085242000001</v>
      </c>
      <c r="E9" s="102">
        <v>5904.1445640000011</v>
      </c>
      <c r="F9" s="102">
        <v>60123.261535000005</v>
      </c>
      <c r="G9" s="102">
        <v>30428.208049999997</v>
      </c>
      <c r="H9" s="103">
        <v>74221.400257000016</v>
      </c>
      <c r="I9" s="280"/>
    </row>
    <row r="10" spans="1:9" ht="12" customHeight="1" x14ac:dyDescent="0.2">
      <c r="A10" s="279"/>
      <c r="B10" s="247" t="s">
        <v>261</v>
      </c>
      <c r="C10" s="102">
        <v>440156.392161</v>
      </c>
      <c r="D10" s="102">
        <v>25794.353310000002</v>
      </c>
      <c r="E10" s="102">
        <v>3308.0515369999998</v>
      </c>
      <c r="F10" s="102">
        <v>29714.293368000006</v>
      </c>
      <c r="G10" s="102">
        <v>16076.416907000003</v>
      </c>
      <c r="H10" s="103">
        <v>35562.116362000001</v>
      </c>
      <c r="I10" s="280"/>
    </row>
    <row r="11" spans="1:9" ht="20.100000000000001" customHeight="1" x14ac:dyDescent="0.2">
      <c r="A11" s="279"/>
      <c r="B11" s="247" t="s">
        <v>262</v>
      </c>
      <c r="C11" s="102">
        <v>514888.85584100004</v>
      </c>
      <c r="D11" s="102">
        <v>30601.713726999995</v>
      </c>
      <c r="E11" s="102">
        <v>2596.1167740000001</v>
      </c>
      <c r="F11" s="102">
        <v>30408.945026000005</v>
      </c>
      <c r="G11" s="102">
        <v>14351.872253</v>
      </c>
      <c r="H11" s="103">
        <v>38659.278887</v>
      </c>
      <c r="I11" s="280"/>
    </row>
    <row r="12" spans="1:9" ht="12" customHeight="1" x14ac:dyDescent="0.2">
      <c r="A12" s="234"/>
      <c r="B12" s="244" t="s">
        <v>263</v>
      </c>
      <c r="C12" s="102">
        <v>388489.89986700006</v>
      </c>
      <c r="D12" s="102">
        <v>21734.561094999997</v>
      </c>
      <c r="E12" s="102">
        <v>2072.1451340000003</v>
      </c>
      <c r="F12" s="102">
        <v>22491.419207999996</v>
      </c>
      <c r="G12" s="102">
        <v>9724.1067170000006</v>
      </c>
      <c r="H12" s="103">
        <v>39635.587889000002</v>
      </c>
      <c r="I12" s="280"/>
    </row>
    <row r="13" spans="1:9" ht="12" customHeight="1" x14ac:dyDescent="0.2">
      <c r="A13" s="279"/>
      <c r="B13" s="247" t="s">
        <v>264</v>
      </c>
      <c r="C13" s="102">
        <v>196108.16772699999</v>
      </c>
      <c r="D13" s="102">
        <v>11785.291433</v>
      </c>
      <c r="E13" s="102">
        <v>1395.7157050000001</v>
      </c>
      <c r="F13" s="102">
        <v>13402.769576999999</v>
      </c>
      <c r="G13" s="102">
        <v>10298.237335999998</v>
      </c>
      <c r="H13" s="103">
        <v>14128.983343</v>
      </c>
      <c r="I13" s="280"/>
    </row>
    <row r="14" spans="1:9" ht="12" customHeight="1" x14ac:dyDescent="0.2">
      <c r="A14" s="279"/>
      <c r="B14" s="247" t="s">
        <v>265</v>
      </c>
      <c r="C14" s="102">
        <v>195940.434465</v>
      </c>
      <c r="D14" s="102">
        <v>15273.796364999998</v>
      </c>
      <c r="E14" s="102">
        <v>137.69172900000001</v>
      </c>
      <c r="F14" s="102">
        <v>14507.957419</v>
      </c>
      <c r="G14" s="102">
        <v>6642.1579489999986</v>
      </c>
      <c r="H14" s="103">
        <v>11623.448815</v>
      </c>
      <c r="I14" s="280"/>
    </row>
    <row r="15" spans="1:9" ht="12" customHeight="1" x14ac:dyDescent="0.2">
      <c r="A15" s="279"/>
      <c r="B15" s="247" t="s">
        <v>276</v>
      </c>
      <c r="C15" s="102">
        <v>16442.230205000003</v>
      </c>
      <c r="D15" s="102">
        <v>501.31924499999991</v>
      </c>
      <c r="E15" s="102">
        <v>146.30763499999998</v>
      </c>
      <c r="F15" s="102">
        <v>1128.041248</v>
      </c>
      <c r="G15" s="102">
        <v>466.60560099999992</v>
      </c>
      <c r="H15" s="103">
        <v>812.10305000000005</v>
      </c>
      <c r="I15" s="280"/>
    </row>
    <row r="16" spans="1:9" ht="12" customHeight="1" x14ac:dyDescent="0.2">
      <c r="A16" s="279"/>
      <c r="B16" s="247" t="s">
        <v>277</v>
      </c>
      <c r="C16" s="102">
        <v>155877.49858999997</v>
      </c>
      <c r="D16" s="102">
        <v>6975.7126210000006</v>
      </c>
      <c r="E16" s="102">
        <v>2147.4729160000006</v>
      </c>
      <c r="F16" s="102">
        <v>8513.849358999998</v>
      </c>
      <c r="G16" s="102">
        <v>3266.97309</v>
      </c>
      <c r="H16" s="103">
        <v>8000.373317999999</v>
      </c>
      <c r="I16" s="280"/>
    </row>
    <row r="17" spans="1:9" ht="20.100000000000001" customHeight="1" x14ac:dyDescent="0.2">
      <c r="A17" s="279"/>
      <c r="B17" s="247" t="s">
        <v>268</v>
      </c>
      <c r="C17" s="102">
        <v>2186.8617509999312</v>
      </c>
      <c r="D17" s="102">
        <v>125.40448300001299</v>
      </c>
      <c r="E17" s="102">
        <v>4.8114450000002762</v>
      </c>
      <c r="F17" s="102">
        <v>79.224724000014248</v>
      </c>
      <c r="G17" s="102">
        <v>30.127356999997573</v>
      </c>
      <c r="H17" s="103">
        <v>20.903842000014265</v>
      </c>
      <c r="I17" s="280"/>
    </row>
    <row r="18" spans="1:9" ht="12" customHeight="1" x14ac:dyDescent="0.2">
      <c r="A18" s="234"/>
      <c r="B18" s="248" t="s">
        <v>208</v>
      </c>
      <c r="C18" s="102">
        <v>121644.130328</v>
      </c>
      <c r="D18" s="102">
        <v>6110.6192949999995</v>
      </c>
      <c r="E18" s="102">
        <v>1853.6269100000004</v>
      </c>
      <c r="F18" s="102">
        <v>6493.4335249999995</v>
      </c>
      <c r="G18" s="102">
        <v>2161.5800759999997</v>
      </c>
      <c r="H18" s="103">
        <v>15567.569324000002</v>
      </c>
      <c r="I18" s="280"/>
    </row>
    <row r="19" spans="1:9" ht="12" customHeight="1" x14ac:dyDescent="0.2">
      <c r="A19" s="279"/>
      <c r="B19" s="247" t="s">
        <v>261</v>
      </c>
      <c r="C19" s="102">
        <v>84410.741346999988</v>
      </c>
      <c r="D19" s="102">
        <v>3640.3953820000002</v>
      </c>
      <c r="E19" s="102">
        <v>1062.6414630000002</v>
      </c>
      <c r="F19" s="102">
        <v>3957.0214540000002</v>
      </c>
      <c r="G19" s="102">
        <v>998.36895900000013</v>
      </c>
      <c r="H19" s="103">
        <v>13685.246966000001</v>
      </c>
      <c r="I19" s="280"/>
    </row>
    <row r="20" spans="1:9" s="136" customFormat="1" ht="20.100000000000001" customHeight="1" x14ac:dyDescent="0.2">
      <c r="A20" s="279"/>
      <c r="B20" s="247" t="s">
        <v>262</v>
      </c>
      <c r="C20" s="102">
        <v>37233.353320000002</v>
      </c>
      <c r="D20" s="102">
        <v>2470.2241609999996</v>
      </c>
      <c r="E20" s="102">
        <v>790.98544400000003</v>
      </c>
      <c r="F20" s="102">
        <v>2536.4120479999997</v>
      </c>
      <c r="G20" s="102">
        <v>1163.2112069999998</v>
      </c>
      <c r="H20" s="103">
        <v>1882.322345</v>
      </c>
      <c r="I20" s="280"/>
    </row>
    <row r="21" spans="1:9" s="136" customFormat="1" ht="12" customHeight="1" x14ac:dyDescent="0.2">
      <c r="A21" s="236"/>
      <c r="B21" s="249" t="s">
        <v>469</v>
      </c>
      <c r="C21" s="102">
        <v>675529.10471300012</v>
      </c>
      <c r="D21" s="102">
        <v>50942.739902000001</v>
      </c>
      <c r="E21" s="102">
        <v>297.79934400000002</v>
      </c>
      <c r="F21" s="102">
        <v>51286.879123000006</v>
      </c>
      <c r="G21" s="102">
        <v>23116.501198000002</v>
      </c>
      <c r="H21" s="103">
        <v>37019.653492999998</v>
      </c>
      <c r="I21" s="280"/>
    </row>
    <row r="22" spans="1:9" s="133" customFormat="1" x14ac:dyDescent="0.2">
      <c r="A22" s="284"/>
      <c r="B22" s="250" t="s">
        <v>470</v>
      </c>
      <c r="C22" s="241">
        <v>71793.928625999994</v>
      </c>
      <c r="D22" s="241">
        <v>4324.1130420000009</v>
      </c>
      <c r="E22" s="241">
        <v>184.13608200000002</v>
      </c>
      <c r="F22" s="241">
        <v>2599.3918010000002</v>
      </c>
      <c r="G22" s="241">
        <v>1625.517057</v>
      </c>
      <c r="H22" s="242">
        <v>1597.9332260000001</v>
      </c>
      <c r="I22" s="280"/>
    </row>
    <row r="23" spans="1:9" s="133" customFormat="1" ht="3" customHeight="1" x14ac:dyDescent="0.2">
      <c r="A23" s="284"/>
      <c r="B23" s="250"/>
      <c r="C23" s="241"/>
      <c r="D23" s="241"/>
      <c r="E23" s="241"/>
      <c r="F23" s="241"/>
      <c r="G23" s="241"/>
      <c r="H23" s="242"/>
      <c r="I23" s="280"/>
    </row>
    <row r="24" spans="1:9" s="298" customFormat="1" ht="20.100000000000001" customHeight="1" x14ac:dyDescent="0.2">
      <c r="A24" s="402"/>
      <c r="B24" s="372" t="s">
        <v>55</v>
      </c>
      <c r="C24" s="373">
        <v>993630.79827699985</v>
      </c>
      <c r="D24" s="373">
        <v>47693.503696000022</v>
      </c>
      <c r="E24" s="373">
        <v>43511.386631000016</v>
      </c>
      <c r="F24" s="373">
        <v>43526.936641999986</v>
      </c>
      <c r="G24" s="373">
        <v>31903.304022</v>
      </c>
      <c r="H24" s="374">
        <v>58939.427173999997</v>
      </c>
      <c r="I24" s="411"/>
    </row>
    <row r="25" spans="1:9" ht="12" customHeight="1" x14ac:dyDescent="0.2">
      <c r="A25" s="234"/>
      <c r="B25" s="248" t="s">
        <v>455</v>
      </c>
      <c r="C25" s="102">
        <v>340590.55939199997</v>
      </c>
      <c r="D25" s="102">
        <v>17327.699331</v>
      </c>
      <c r="E25" s="102">
        <v>16240.626855</v>
      </c>
      <c r="F25" s="102">
        <v>12393.311154999996</v>
      </c>
      <c r="G25" s="102">
        <v>12181.366166999998</v>
      </c>
      <c r="H25" s="103">
        <v>20034.813881999999</v>
      </c>
      <c r="I25" s="280"/>
    </row>
    <row r="26" spans="1:9" ht="12" customHeight="1" x14ac:dyDescent="0.2">
      <c r="A26" s="279"/>
      <c r="B26" s="247" t="s">
        <v>261</v>
      </c>
      <c r="C26" s="102">
        <v>100292.366841</v>
      </c>
      <c r="D26" s="102">
        <v>4530.2059880000006</v>
      </c>
      <c r="E26" s="102">
        <v>7276.4763019999991</v>
      </c>
      <c r="F26" s="102">
        <v>3236.4180909999995</v>
      </c>
      <c r="G26" s="102">
        <v>4046.3293319999993</v>
      </c>
      <c r="H26" s="103">
        <v>4859.4259029999994</v>
      </c>
      <c r="I26" s="280"/>
    </row>
    <row r="27" spans="1:9" ht="20.100000000000001" customHeight="1" x14ac:dyDescent="0.2">
      <c r="A27" s="279"/>
      <c r="B27" s="247" t="s">
        <v>262</v>
      </c>
      <c r="C27" s="102">
        <v>240298.19251999995</v>
      </c>
      <c r="D27" s="102">
        <v>12797.493329999999</v>
      </c>
      <c r="E27" s="102">
        <v>8964.1505450000004</v>
      </c>
      <c r="F27" s="102">
        <v>9156.8930539999965</v>
      </c>
      <c r="G27" s="102">
        <v>8135.0368279999993</v>
      </c>
      <c r="H27" s="103">
        <v>15175.387969000001</v>
      </c>
      <c r="I27" s="280"/>
    </row>
    <row r="28" spans="1:9" ht="12" customHeight="1" x14ac:dyDescent="0.2">
      <c r="A28" s="234"/>
      <c r="B28" s="248" t="s">
        <v>207</v>
      </c>
      <c r="C28" s="102">
        <v>577161.78057499987</v>
      </c>
      <c r="D28" s="102">
        <v>26966.895484000008</v>
      </c>
      <c r="E28" s="102">
        <v>23598.398408999998</v>
      </c>
      <c r="F28" s="102">
        <v>27523.074104999992</v>
      </c>
      <c r="G28" s="102">
        <v>18468.020747999995</v>
      </c>
      <c r="H28" s="103">
        <v>30777.344125000003</v>
      </c>
      <c r="I28" s="280"/>
    </row>
    <row r="29" spans="1:9" ht="12" customHeight="1" x14ac:dyDescent="0.2">
      <c r="A29" s="279"/>
      <c r="B29" s="247" t="s">
        <v>261</v>
      </c>
      <c r="C29" s="102">
        <v>243649.38089100001</v>
      </c>
      <c r="D29" s="102">
        <v>12379.299103000001</v>
      </c>
      <c r="E29" s="102">
        <v>8673.470342999999</v>
      </c>
      <c r="F29" s="102">
        <v>13983.831890999996</v>
      </c>
      <c r="G29" s="102">
        <v>10641.082352000001</v>
      </c>
      <c r="H29" s="103">
        <v>10122.143118999998</v>
      </c>
      <c r="I29" s="280"/>
    </row>
    <row r="30" spans="1:9" ht="20.100000000000001" customHeight="1" x14ac:dyDescent="0.2">
      <c r="A30" s="279"/>
      <c r="B30" s="247" t="s">
        <v>262</v>
      </c>
      <c r="C30" s="102">
        <v>333512.41158900002</v>
      </c>
      <c r="D30" s="102">
        <v>14587.585855000001</v>
      </c>
      <c r="E30" s="102">
        <v>14924.943323</v>
      </c>
      <c r="F30" s="102">
        <v>13539.243785999999</v>
      </c>
      <c r="G30" s="102">
        <v>7826.8343709999999</v>
      </c>
      <c r="H30" s="103">
        <v>20655.180680000001</v>
      </c>
      <c r="I30" s="280"/>
    </row>
    <row r="31" spans="1:9" ht="12" customHeight="1" x14ac:dyDescent="0.2">
      <c r="A31" s="234"/>
      <c r="B31" s="244" t="s">
        <v>263</v>
      </c>
      <c r="C31" s="102">
        <v>145505.49817600002</v>
      </c>
      <c r="D31" s="102">
        <v>5287.6201130000009</v>
      </c>
      <c r="E31" s="102">
        <v>9850.9898329999996</v>
      </c>
      <c r="F31" s="102">
        <v>5543.6786059999995</v>
      </c>
      <c r="G31" s="102">
        <v>2778.980575</v>
      </c>
      <c r="H31" s="103">
        <v>8161.8256520000014</v>
      </c>
      <c r="I31" s="280"/>
    </row>
    <row r="32" spans="1:9" ht="12" customHeight="1" x14ac:dyDescent="0.2">
      <c r="A32" s="279"/>
      <c r="B32" s="247" t="s">
        <v>264</v>
      </c>
      <c r="C32" s="102">
        <v>225648.18441700004</v>
      </c>
      <c r="D32" s="102">
        <v>12035.486280000001</v>
      </c>
      <c r="E32" s="102">
        <v>4262.1531230000001</v>
      </c>
      <c r="F32" s="102">
        <v>10645.620946000001</v>
      </c>
      <c r="G32" s="102">
        <v>11091.452436</v>
      </c>
      <c r="H32" s="103">
        <v>10025.545474</v>
      </c>
      <c r="I32" s="280"/>
    </row>
    <row r="33" spans="1:9" ht="12" customHeight="1" x14ac:dyDescent="0.2">
      <c r="A33" s="279"/>
      <c r="B33" s="247" t="s">
        <v>265</v>
      </c>
      <c r="C33" s="102">
        <v>105121.08588999999</v>
      </c>
      <c r="D33" s="102">
        <v>6331.8207940000002</v>
      </c>
      <c r="E33" s="102">
        <v>4512.4040390000009</v>
      </c>
      <c r="F33" s="102">
        <v>6699.3566829999991</v>
      </c>
      <c r="G33" s="102">
        <v>2558.091625</v>
      </c>
      <c r="H33" s="103">
        <v>7461.1643849999991</v>
      </c>
      <c r="I33" s="280"/>
    </row>
    <row r="34" spans="1:9" ht="12" customHeight="1" x14ac:dyDescent="0.2">
      <c r="A34" s="279"/>
      <c r="B34" s="247" t="s">
        <v>276</v>
      </c>
      <c r="C34" s="102">
        <v>17100.026203999998</v>
      </c>
      <c r="D34" s="102">
        <v>638.31955399999993</v>
      </c>
      <c r="E34" s="102">
        <v>479.89977000000005</v>
      </c>
      <c r="F34" s="102">
        <v>928.47404799999981</v>
      </c>
      <c r="G34" s="102">
        <v>416.16556299999996</v>
      </c>
      <c r="H34" s="103">
        <v>943.63409899999999</v>
      </c>
      <c r="I34" s="280"/>
    </row>
    <row r="35" spans="1:9" ht="12" customHeight="1" x14ac:dyDescent="0.2">
      <c r="A35" s="279"/>
      <c r="B35" s="247" t="s">
        <v>277</v>
      </c>
      <c r="C35" s="102">
        <v>81649.040082000007</v>
      </c>
      <c r="D35" s="102">
        <v>2536.7106950000002</v>
      </c>
      <c r="E35" s="102">
        <v>4492.5926309999986</v>
      </c>
      <c r="F35" s="102">
        <v>3571.2703809999998</v>
      </c>
      <c r="G35" s="102">
        <v>1614.4612040000002</v>
      </c>
      <c r="H35" s="103">
        <v>4181.6829700000017</v>
      </c>
      <c r="I35" s="280"/>
    </row>
    <row r="36" spans="1:9" ht="20.100000000000001" customHeight="1" x14ac:dyDescent="0.2">
      <c r="A36" s="279"/>
      <c r="B36" s="247" t="s">
        <v>268</v>
      </c>
      <c r="C36" s="102">
        <v>2137.9458059997996</v>
      </c>
      <c r="D36" s="102">
        <v>136.93804800000362</v>
      </c>
      <c r="E36" s="102">
        <v>0.35901299999750336</v>
      </c>
      <c r="F36" s="102">
        <v>134.67344099999536</v>
      </c>
      <c r="G36" s="102">
        <v>8.8693449999991572</v>
      </c>
      <c r="H36" s="103">
        <v>3.4915450000007695</v>
      </c>
      <c r="I36" s="280"/>
    </row>
    <row r="37" spans="1:9" ht="12" customHeight="1" x14ac:dyDescent="0.2">
      <c r="A37" s="234"/>
      <c r="B37" s="248" t="s">
        <v>208</v>
      </c>
      <c r="C37" s="102">
        <v>75878.519143999991</v>
      </c>
      <c r="D37" s="102">
        <v>3398.9088550000001</v>
      </c>
      <c r="E37" s="102">
        <v>3672.3730289999994</v>
      </c>
      <c r="F37" s="102">
        <v>3610.5513500000002</v>
      </c>
      <c r="G37" s="102">
        <v>1253.9166010000001</v>
      </c>
      <c r="H37" s="103">
        <v>8127.2691439999999</v>
      </c>
      <c r="I37" s="280"/>
    </row>
    <row r="38" spans="1:9" ht="12" customHeight="1" x14ac:dyDescent="0.2">
      <c r="A38" s="279"/>
      <c r="B38" s="247" t="s">
        <v>261</v>
      </c>
      <c r="C38" s="102">
        <v>50870.296386999995</v>
      </c>
      <c r="D38" s="102">
        <v>2558.236864</v>
      </c>
      <c r="E38" s="102">
        <v>2774.9155749999995</v>
      </c>
      <c r="F38" s="102">
        <v>2150.3983440000002</v>
      </c>
      <c r="G38" s="102">
        <v>819.36737100000005</v>
      </c>
      <c r="H38" s="103">
        <v>6839.6450709999999</v>
      </c>
      <c r="I38" s="280"/>
    </row>
    <row r="39" spans="1:9" ht="20.100000000000001" customHeight="1" x14ac:dyDescent="0.2">
      <c r="A39" s="279"/>
      <c r="B39" s="247" t="s">
        <v>262</v>
      </c>
      <c r="C39" s="102">
        <v>25008.327341</v>
      </c>
      <c r="D39" s="102">
        <v>840.67698199999995</v>
      </c>
      <c r="E39" s="102">
        <v>897.4524459999999</v>
      </c>
      <c r="F39" s="102">
        <v>1460.1479999999999</v>
      </c>
      <c r="G39" s="102">
        <v>434.54921900000005</v>
      </c>
      <c r="H39" s="103">
        <v>1287.6240620000001</v>
      </c>
      <c r="I39" s="280"/>
    </row>
    <row r="40" spans="1:9" x14ac:dyDescent="0.2">
      <c r="A40" s="234"/>
      <c r="B40" s="248" t="s">
        <v>278</v>
      </c>
      <c r="C40" s="102">
        <v>314212.622829</v>
      </c>
      <c r="D40" s="102">
        <v>17763.263743</v>
      </c>
      <c r="E40" s="102">
        <v>13385.979116</v>
      </c>
      <c r="F40" s="102">
        <v>17189.083818999999</v>
      </c>
      <c r="G40" s="102">
        <v>11601.722045</v>
      </c>
      <c r="H40" s="103">
        <v>16209.714611000001</v>
      </c>
      <c r="I40" s="280"/>
    </row>
    <row r="41" spans="1:9" x14ac:dyDescent="0.2">
      <c r="A41" s="234"/>
      <c r="B41" s="190" t="s">
        <v>243</v>
      </c>
      <c r="C41" s="102">
        <v>90156.992165999996</v>
      </c>
      <c r="D41" s="102">
        <v>6437.4793689999997</v>
      </c>
      <c r="E41" s="102">
        <v>2250.46263</v>
      </c>
      <c r="F41" s="102">
        <v>5161.6715619999995</v>
      </c>
      <c r="G41" s="102">
        <v>4310.6827460000013</v>
      </c>
      <c r="H41" s="103">
        <v>3748.9846739999994</v>
      </c>
      <c r="I41" s="280"/>
    </row>
    <row r="42" spans="1:9" ht="12" customHeight="1" x14ac:dyDescent="0.2">
      <c r="A42" s="234"/>
      <c r="B42" s="190" t="s">
        <v>279</v>
      </c>
      <c r="C42" s="102">
        <v>224055.63066300002</v>
      </c>
      <c r="D42" s="102">
        <v>11325.784374000001</v>
      </c>
      <c r="E42" s="102">
        <v>11135.516486</v>
      </c>
      <c r="F42" s="102">
        <v>12027.412257000002</v>
      </c>
      <c r="G42" s="102">
        <v>7291.0392989999991</v>
      </c>
      <c r="H42" s="103">
        <v>12460.729937000002</v>
      </c>
      <c r="I42" s="280"/>
    </row>
    <row r="43" spans="1:9" ht="12" customHeight="1" x14ac:dyDescent="0.2">
      <c r="A43" s="279"/>
      <c r="B43" s="251" t="s">
        <v>132</v>
      </c>
      <c r="C43" s="102">
        <v>286629.47433800006</v>
      </c>
      <c r="D43" s="102">
        <v>14127.281482999999</v>
      </c>
      <c r="E43" s="102">
        <v>15359.962209999998</v>
      </c>
      <c r="F43" s="102">
        <v>11615.192553999997</v>
      </c>
      <c r="G43" s="102">
        <v>9519.6729410000007</v>
      </c>
      <c r="H43" s="103">
        <v>14040.940721999998</v>
      </c>
      <c r="I43" s="280"/>
    </row>
    <row r="44" spans="1:9" ht="12" customHeight="1" x14ac:dyDescent="0.2">
      <c r="A44" s="279"/>
      <c r="B44" s="251" t="s">
        <v>133</v>
      </c>
      <c r="C44" s="102">
        <v>287657.61223499989</v>
      </c>
      <c r="D44" s="102">
        <v>10990.521362000001</v>
      </c>
      <c r="E44" s="102">
        <v>11964.520920999999</v>
      </c>
      <c r="F44" s="102">
        <v>10466.130832999999</v>
      </c>
      <c r="G44" s="102">
        <v>7255.9866129999991</v>
      </c>
      <c r="H44" s="103">
        <v>16068.765442</v>
      </c>
      <c r="I44" s="280"/>
    </row>
    <row r="45" spans="1:9" ht="12" customHeight="1" x14ac:dyDescent="0.2">
      <c r="A45" s="279"/>
      <c r="B45" s="251" t="s">
        <v>134</v>
      </c>
      <c r="C45" s="102">
        <v>59533.374810000001</v>
      </c>
      <c r="D45" s="102">
        <v>3045.728243</v>
      </c>
      <c r="E45" s="102">
        <v>1953.062136</v>
      </c>
      <c r="F45" s="102">
        <v>3126.2423710000003</v>
      </c>
      <c r="G45" s="102">
        <v>2738.2947209999998</v>
      </c>
      <c r="H45" s="103">
        <v>5607.0551610000002</v>
      </c>
      <c r="I45" s="280"/>
    </row>
    <row r="46" spans="1:9" s="136" customFormat="1" ht="20.100000000000001" customHeight="1" x14ac:dyDescent="0.2">
      <c r="A46" s="279"/>
      <c r="B46" s="251" t="s">
        <v>135</v>
      </c>
      <c r="C46" s="102">
        <v>45597.846504999994</v>
      </c>
      <c r="D46" s="102">
        <v>1766.7184099999999</v>
      </c>
      <c r="E46" s="102">
        <v>847.90398599999992</v>
      </c>
      <c r="F46" s="102">
        <v>1130.2196999999999</v>
      </c>
      <c r="G46" s="102">
        <v>787.48909400000002</v>
      </c>
      <c r="H46" s="103">
        <v>7012.8520440000002</v>
      </c>
      <c r="I46" s="280"/>
    </row>
    <row r="47" spans="1:9" s="136" customFormat="1" ht="12" customHeight="1" x14ac:dyDescent="0.2">
      <c r="A47" s="236"/>
      <c r="B47" s="249" t="s">
        <v>469</v>
      </c>
      <c r="C47" s="102">
        <v>179380.96287399999</v>
      </c>
      <c r="D47" s="102">
        <v>9369.2290690000009</v>
      </c>
      <c r="E47" s="102">
        <v>4036.0826809999999</v>
      </c>
      <c r="F47" s="102">
        <v>9262.0094599999993</v>
      </c>
      <c r="G47" s="102">
        <v>9832.7647149999993</v>
      </c>
      <c r="H47" s="103">
        <v>14792.101793</v>
      </c>
      <c r="I47" s="280"/>
    </row>
    <row r="48" spans="1:9" s="136" customFormat="1" ht="12" customHeight="1" x14ac:dyDescent="0.2">
      <c r="A48" s="284"/>
      <c r="B48" s="250" t="s">
        <v>470</v>
      </c>
      <c r="C48" s="102">
        <v>12087.263269999998</v>
      </c>
      <c r="D48" s="102">
        <v>1200.8857370000001</v>
      </c>
      <c r="E48" s="102">
        <v>93.257823999999999</v>
      </c>
      <c r="F48" s="102">
        <v>323.38189599999998</v>
      </c>
      <c r="G48" s="102">
        <v>438.15388400000006</v>
      </c>
      <c r="H48" s="103">
        <v>431.94989899999996</v>
      </c>
      <c r="I48" s="280"/>
    </row>
    <row r="49" spans="1:9" s="143" customFormat="1" x14ac:dyDescent="0.15">
      <c r="A49" s="284"/>
      <c r="B49" s="250" t="s">
        <v>471</v>
      </c>
      <c r="C49" s="102">
        <v>255324.04257000002</v>
      </c>
      <c r="D49" s="102">
        <v>0</v>
      </c>
      <c r="E49" s="102">
        <v>39713.947380999998</v>
      </c>
      <c r="F49" s="102">
        <v>0</v>
      </c>
      <c r="G49" s="102">
        <v>0</v>
      </c>
      <c r="H49" s="103">
        <v>13209.505714000001</v>
      </c>
      <c r="I49" s="280"/>
    </row>
    <row r="50" spans="1:9" ht="5.0999999999999996" customHeight="1" x14ac:dyDescent="0.2">
      <c r="A50" s="237"/>
      <c r="B50" s="252"/>
      <c r="C50" s="102"/>
      <c r="D50" s="102"/>
      <c r="E50" s="102"/>
      <c r="F50" s="102"/>
      <c r="G50" s="102"/>
      <c r="H50" s="103"/>
      <c r="I50" s="237"/>
    </row>
    <row r="51" spans="1:9" ht="29.1" customHeight="1" x14ac:dyDescent="0.2">
      <c r="A51" s="286" t="s">
        <v>3</v>
      </c>
      <c r="B51" s="664" t="s">
        <v>296</v>
      </c>
      <c r="C51" s="664"/>
      <c r="D51" s="664"/>
      <c r="E51" s="664"/>
      <c r="F51" s="664"/>
      <c r="G51" s="664"/>
      <c r="H51" s="664"/>
      <c r="I51" s="389"/>
    </row>
    <row r="52" spans="1:9" x14ac:dyDescent="0.2">
      <c r="B52" s="132"/>
    </row>
  </sheetData>
  <mergeCells count="1">
    <mergeCell ref="B51:H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4AD85-A3D6-43D4-9B31-F7BDC26BE4BA}">
  <sheetPr>
    <pageSetUpPr fitToPage="1"/>
  </sheetPr>
  <dimension ref="A1:T52"/>
  <sheetViews>
    <sheetView showGridLines="0" zoomScaleNormal="100" zoomScaleSheetLayoutView="100" workbookViewId="0"/>
  </sheetViews>
  <sheetFormatPr defaultColWidth="9.140625" defaultRowHeight="12" x14ac:dyDescent="0.2"/>
  <cols>
    <col min="1" max="1" width="1.7109375" style="90" customWidth="1"/>
    <col min="2" max="7" width="10.7109375" style="90" customWidth="1"/>
    <col min="8" max="8" width="1.7109375" style="90" customWidth="1"/>
    <col min="9" max="9" width="30.28515625" style="90" customWidth="1"/>
    <col min="10" max="10" width="1.7109375" style="90" customWidth="1"/>
    <col min="11" max="11" width="1.7109375" style="91" customWidth="1"/>
    <col min="12" max="16384" width="9.140625" style="90"/>
  </cols>
  <sheetData>
    <row r="1" spans="1:20" s="290" customFormat="1" ht="16.5" x14ac:dyDescent="0.3">
      <c r="A1" s="233"/>
      <c r="B1" s="240" t="s">
        <v>345</v>
      </c>
      <c r="C1" s="240"/>
      <c r="D1" s="240"/>
      <c r="E1" s="240"/>
      <c r="F1" s="240"/>
      <c r="G1" s="240"/>
      <c r="H1" s="240"/>
      <c r="I1" s="240"/>
      <c r="J1" s="395"/>
      <c r="K1" s="289"/>
    </row>
    <row r="2" spans="1:20" s="304" customFormat="1" ht="14.25" x14ac:dyDescent="0.2">
      <c r="A2" s="305"/>
      <c r="B2" s="305" t="s">
        <v>463</v>
      </c>
      <c r="C2" s="305"/>
      <c r="D2" s="305"/>
      <c r="E2" s="305"/>
      <c r="F2" s="305"/>
      <c r="G2" s="305"/>
      <c r="H2" s="305"/>
      <c r="I2" s="305"/>
      <c r="J2" s="305"/>
      <c r="K2" s="307"/>
    </row>
    <row r="3" spans="1:20" s="298" customFormat="1" ht="21" customHeight="1" x14ac:dyDescent="0.2">
      <c r="A3" s="311"/>
      <c r="B3" s="310" t="s">
        <v>597</v>
      </c>
      <c r="C3" s="310"/>
      <c r="D3" s="310"/>
      <c r="E3" s="310"/>
      <c r="F3" s="310"/>
      <c r="G3" s="310"/>
      <c r="H3" s="310"/>
      <c r="I3" s="312" t="s">
        <v>299</v>
      </c>
      <c r="J3" s="310"/>
      <c r="K3" s="301"/>
    </row>
    <row r="4" spans="1:20" ht="20.100000000000001" customHeight="1" x14ac:dyDescent="0.2">
      <c r="A4" s="344"/>
      <c r="B4" s="313" t="s">
        <v>23</v>
      </c>
      <c r="C4" s="313" t="s">
        <v>25</v>
      </c>
      <c r="D4" s="313" t="s">
        <v>34</v>
      </c>
      <c r="E4" s="313" t="s">
        <v>36</v>
      </c>
      <c r="F4" s="313" t="s">
        <v>24</v>
      </c>
      <c r="G4" s="313" t="s">
        <v>38</v>
      </c>
      <c r="H4" s="145"/>
      <c r="I4" s="316"/>
      <c r="J4" s="365"/>
    </row>
    <row r="5" spans="1:20" s="133" customFormat="1" ht="20.100000000000001" customHeight="1" x14ac:dyDescent="0.25">
      <c r="A5" s="285"/>
      <c r="B5" s="253">
        <v>418828.70032599987</v>
      </c>
      <c r="C5" s="253">
        <v>158688.34873800003</v>
      </c>
      <c r="D5" s="253">
        <v>38784.633668999988</v>
      </c>
      <c r="E5" s="253">
        <v>37046.202386999998</v>
      </c>
      <c r="F5" s="253">
        <v>349680.68308599992</v>
      </c>
      <c r="G5" s="253">
        <v>32278.796467999997</v>
      </c>
      <c r="H5" s="379"/>
      <c r="I5" s="251" t="s">
        <v>59</v>
      </c>
      <c r="J5" s="364"/>
      <c r="K5" s="98"/>
      <c r="L5" s="773"/>
      <c r="M5" s="773"/>
      <c r="N5" s="773"/>
      <c r="O5" s="773"/>
      <c r="P5" s="773"/>
      <c r="Q5" s="773"/>
      <c r="R5" s="773"/>
      <c r="S5" s="773"/>
      <c r="T5" s="773"/>
    </row>
    <row r="6" spans="1:20" s="298" customFormat="1" ht="20.100000000000001" customHeight="1" x14ac:dyDescent="0.2">
      <c r="A6" s="279"/>
      <c r="B6" s="253">
        <v>174898.648735</v>
      </c>
      <c r="C6" s="253">
        <v>64765.558712999984</v>
      </c>
      <c r="D6" s="253">
        <v>17089.478121</v>
      </c>
      <c r="E6" s="253">
        <v>14859.401564999998</v>
      </c>
      <c r="F6" s="253">
        <v>135222.993647</v>
      </c>
      <c r="G6" s="253">
        <v>13971.918170000003</v>
      </c>
      <c r="H6" s="254"/>
      <c r="I6" s="251" t="s">
        <v>455</v>
      </c>
      <c r="J6" s="443"/>
      <c r="K6" s="398"/>
      <c r="L6" s="773"/>
      <c r="M6" s="773"/>
      <c r="N6" s="773"/>
      <c r="O6" s="773"/>
      <c r="P6" s="773"/>
      <c r="Q6" s="773"/>
    </row>
    <row r="7" spans="1:20" ht="12" customHeight="1" x14ac:dyDescent="0.2">
      <c r="A7" s="279"/>
      <c r="B7" s="253">
        <v>53225.322993000002</v>
      </c>
      <c r="C7" s="253">
        <v>22552.219364999997</v>
      </c>
      <c r="D7" s="253">
        <v>4202.3639020000001</v>
      </c>
      <c r="E7" s="253">
        <v>10137.650630999999</v>
      </c>
      <c r="F7" s="253">
        <v>32576.900618000003</v>
      </c>
      <c r="G7" s="253">
        <v>10094.188216000002</v>
      </c>
      <c r="H7" s="254"/>
      <c r="I7" s="247" t="s">
        <v>261</v>
      </c>
      <c r="J7" s="280"/>
      <c r="K7" s="105"/>
      <c r="L7" s="773"/>
      <c r="M7" s="773"/>
      <c r="N7" s="773"/>
      <c r="O7" s="773"/>
      <c r="P7" s="773"/>
      <c r="Q7" s="773"/>
    </row>
    <row r="8" spans="1:20" ht="12" customHeight="1" x14ac:dyDescent="0.2">
      <c r="A8" s="279"/>
      <c r="B8" s="253">
        <v>121673.32571599999</v>
      </c>
      <c r="C8" s="253">
        <v>42213.33933499999</v>
      </c>
      <c r="D8" s="253">
        <v>12887.114202000001</v>
      </c>
      <c r="E8" s="253">
        <v>4721.7509250000003</v>
      </c>
      <c r="F8" s="253">
        <v>102646.09301799999</v>
      </c>
      <c r="G8" s="253">
        <v>3877.7299480000001</v>
      </c>
      <c r="H8" s="254"/>
      <c r="I8" s="247" t="s">
        <v>262</v>
      </c>
      <c r="J8" s="280"/>
      <c r="K8" s="105"/>
      <c r="L8" s="773"/>
      <c r="M8" s="773"/>
      <c r="N8" s="773"/>
      <c r="O8" s="773"/>
      <c r="P8" s="773"/>
      <c r="Q8" s="773"/>
    </row>
    <row r="9" spans="1:20" ht="20.100000000000001" customHeight="1" x14ac:dyDescent="0.2">
      <c r="A9" s="234"/>
      <c r="B9" s="253">
        <v>221174.0728149999</v>
      </c>
      <c r="C9" s="253">
        <v>87582.039436999999</v>
      </c>
      <c r="D9" s="253">
        <v>19693.486482</v>
      </c>
      <c r="E9" s="253">
        <v>16824.799366999996</v>
      </c>
      <c r="F9" s="253">
        <v>190748.54216599997</v>
      </c>
      <c r="G9" s="253">
        <v>15534.459180000002</v>
      </c>
      <c r="H9" s="254"/>
      <c r="I9" s="251" t="s">
        <v>207</v>
      </c>
      <c r="J9" s="280"/>
      <c r="K9" s="105"/>
      <c r="L9" s="773"/>
      <c r="M9" s="773"/>
      <c r="N9" s="773"/>
      <c r="O9" s="773"/>
      <c r="P9" s="773"/>
      <c r="Q9" s="773"/>
    </row>
    <row r="10" spans="1:20" ht="12" customHeight="1" x14ac:dyDescent="0.2">
      <c r="A10" s="279"/>
      <c r="B10" s="253">
        <v>99397.427692999991</v>
      </c>
      <c r="C10" s="253">
        <v>42189.575471000004</v>
      </c>
      <c r="D10" s="253">
        <v>7566.7939039999992</v>
      </c>
      <c r="E10" s="253">
        <v>9322.8163290000011</v>
      </c>
      <c r="F10" s="253">
        <v>82605.285552000001</v>
      </c>
      <c r="G10" s="253">
        <v>10591.008718999999</v>
      </c>
      <c r="H10" s="254"/>
      <c r="I10" s="247" t="s">
        <v>261</v>
      </c>
      <c r="J10" s="280"/>
      <c r="K10" s="105"/>
      <c r="L10" s="773"/>
      <c r="M10" s="773"/>
      <c r="N10" s="773"/>
      <c r="O10" s="773"/>
      <c r="P10" s="773"/>
      <c r="Q10" s="773"/>
    </row>
    <row r="11" spans="1:20" ht="12" customHeight="1" x14ac:dyDescent="0.2">
      <c r="A11" s="279"/>
      <c r="B11" s="253">
        <v>121776.69114799998</v>
      </c>
      <c r="C11" s="253">
        <v>45392.465404000002</v>
      </c>
      <c r="D11" s="253">
        <v>12126.682563</v>
      </c>
      <c r="E11" s="253">
        <v>7501.9881360000008</v>
      </c>
      <c r="F11" s="253">
        <v>108143.19804500001</v>
      </c>
      <c r="G11" s="253">
        <v>4943.4662450000005</v>
      </c>
      <c r="H11" s="254"/>
      <c r="I11" s="247" t="s">
        <v>262</v>
      </c>
      <c r="J11" s="280"/>
      <c r="K11" s="105"/>
      <c r="L11" s="773"/>
      <c r="M11" s="773"/>
      <c r="N11" s="773"/>
      <c r="O11" s="773"/>
      <c r="P11" s="773"/>
      <c r="Q11" s="773"/>
    </row>
    <row r="12" spans="1:20" ht="20.100000000000001" customHeight="1" x14ac:dyDescent="0.2">
      <c r="A12" s="234"/>
      <c r="B12" s="253">
        <v>88822.064398999995</v>
      </c>
      <c r="C12" s="253">
        <v>33130.299183999996</v>
      </c>
      <c r="D12" s="253">
        <v>7366.7658709999996</v>
      </c>
      <c r="E12" s="253">
        <v>7671.2564430000002</v>
      </c>
      <c r="F12" s="253">
        <v>78733.150783999998</v>
      </c>
      <c r="G12" s="253">
        <v>7282.1138860000001</v>
      </c>
      <c r="H12" s="254"/>
      <c r="I12" s="247" t="s">
        <v>263</v>
      </c>
      <c r="J12" s="280"/>
      <c r="K12" s="105"/>
      <c r="L12" s="773"/>
      <c r="M12" s="773"/>
      <c r="N12" s="773"/>
      <c r="O12" s="773"/>
      <c r="P12" s="773"/>
      <c r="Q12" s="773"/>
    </row>
    <row r="13" spans="1:20" ht="12" customHeight="1" x14ac:dyDescent="0.2">
      <c r="A13" s="279"/>
      <c r="B13" s="253">
        <v>49755.215563999998</v>
      </c>
      <c r="C13" s="253">
        <v>18489.513838999999</v>
      </c>
      <c r="D13" s="253">
        <v>5934.6984709999988</v>
      </c>
      <c r="E13" s="253">
        <v>2371.5532259999995</v>
      </c>
      <c r="F13" s="253">
        <v>37384.469156999992</v>
      </c>
      <c r="G13" s="253">
        <v>2622.3734160000004</v>
      </c>
      <c r="H13" s="254"/>
      <c r="I13" s="247" t="s">
        <v>264</v>
      </c>
      <c r="J13" s="280"/>
      <c r="K13" s="105"/>
      <c r="L13" s="773"/>
      <c r="M13" s="773"/>
      <c r="N13" s="773"/>
      <c r="O13" s="773"/>
      <c r="P13" s="773"/>
      <c r="Q13" s="773"/>
    </row>
    <row r="14" spans="1:20" ht="12" customHeight="1" x14ac:dyDescent="0.2">
      <c r="A14" s="279"/>
      <c r="B14" s="253">
        <v>48801.222174000002</v>
      </c>
      <c r="C14" s="253">
        <v>24452.612592999998</v>
      </c>
      <c r="D14" s="253">
        <v>2761.6118750000001</v>
      </c>
      <c r="E14" s="253">
        <v>1098.7904169999999</v>
      </c>
      <c r="F14" s="253">
        <v>31517.261643999998</v>
      </c>
      <c r="G14" s="253">
        <v>654.93244100000004</v>
      </c>
      <c r="H14" s="254"/>
      <c r="I14" s="247" t="s">
        <v>265</v>
      </c>
      <c r="J14" s="280"/>
      <c r="K14" s="105"/>
      <c r="L14" s="773"/>
      <c r="M14" s="773"/>
      <c r="N14" s="773"/>
      <c r="O14" s="773"/>
      <c r="P14" s="773"/>
      <c r="Q14" s="773"/>
    </row>
    <row r="15" spans="1:20" ht="12" customHeight="1" x14ac:dyDescent="0.2">
      <c r="A15" s="279"/>
      <c r="B15" s="253">
        <v>2726.3077450000001</v>
      </c>
      <c r="C15" s="253">
        <v>896.56426099999999</v>
      </c>
      <c r="D15" s="253">
        <v>417.11529999999999</v>
      </c>
      <c r="E15" s="253">
        <v>1065.6124500000001</v>
      </c>
      <c r="F15" s="253">
        <v>804.98916499999996</v>
      </c>
      <c r="G15" s="253">
        <v>1385.2087370000002</v>
      </c>
      <c r="H15" s="254"/>
      <c r="I15" s="247" t="s">
        <v>276</v>
      </c>
      <c r="J15" s="278"/>
      <c r="K15" s="98"/>
      <c r="L15" s="773"/>
      <c r="M15" s="773"/>
      <c r="N15" s="773"/>
      <c r="O15" s="773"/>
      <c r="P15" s="773"/>
      <c r="Q15" s="773"/>
    </row>
    <row r="16" spans="1:20" ht="12" customHeight="1" x14ac:dyDescent="0.2">
      <c r="A16" s="279"/>
      <c r="B16" s="253">
        <v>30564.241387000002</v>
      </c>
      <c r="C16" s="253">
        <v>10494.271982000002</v>
      </c>
      <c r="D16" s="253">
        <v>3201.6870249999997</v>
      </c>
      <c r="E16" s="253">
        <v>4614.0157739999995</v>
      </c>
      <c r="F16" s="253">
        <v>42165.202561000006</v>
      </c>
      <c r="G16" s="253">
        <v>3582.5729769999998</v>
      </c>
      <c r="H16" s="254"/>
      <c r="I16" s="247" t="s">
        <v>277</v>
      </c>
      <c r="J16" s="280"/>
      <c r="K16" s="105"/>
      <c r="L16" s="773"/>
      <c r="M16" s="773"/>
      <c r="N16" s="773"/>
      <c r="O16" s="773"/>
      <c r="P16" s="773"/>
      <c r="Q16" s="773"/>
    </row>
    <row r="17" spans="1:17" ht="12" customHeight="1" x14ac:dyDescent="0.2">
      <c r="A17" s="279"/>
      <c r="B17" s="253">
        <v>505.02154599991627</v>
      </c>
      <c r="C17" s="253">
        <v>118.77757799999381</v>
      </c>
      <c r="D17" s="253">
        <v>11.60794000000169</v>
      </c>
      <c r="E17" s="253">
        <v>3.5710569999973814</v>
      </c>
      <c r="F17" s="253">
        <v>143.46885499998461</v>
      </c>
      <c r="G17" s="253">
        <v>7.2577229999988049</v>
      </c>
      <c r="H17" s="254"/>
      <c r="I17" s="247" t="s">
        <v>268</v>
      </c>
      <c r="J17" s="280"/>
      <c r="K17" s="105"/>
      <c r="L17" s="773"/>
      <c r="M17" s="773"/>
      <c r="N17" s="773"/>
      <c r="O17" s="773"/>
      <c r="P17" s="773"/>
      <c r="Q17" s="773"/>
    </row>
    <row r="18" spans="1:17" ht="20.100000000000001" customHeight="1" x14ac:dyDescent="0.2">
      <c r="A18" s="234"/>
      <c r="B18" s="253">
        <v>22755.971643999997</v>
      </c>
      <c r="C18" s="253">
        <v>6340.7303270000002</v>
      </c>
      <c r="D18" s="253">
        <v>2001.6667700000003</v>
      </c>
      <c r="E18" s="253">
        <v>5362.0070610000012</v>
      </c>
      <c r="F18" s="253">
        <v>23709.136964999998</v>
      </c>
      <c r="G18" s="253">
        <v>2772.4206599999993</v>
      </c>
      <c r="H18" s="254"/>
      <c r="I18" s="251" t="s">
        <v>208</v>
      </c>
      <c r="J18" s="280"/>
      <c r="K18" s="105"/>
      <c r="L18" s="773"/>
      <c r="M18" s="773"/>
      <c r="N18" s="773"/>
      <c r="O18" s="773"/>
      <c r="P18" s="773"/>
      <c r="Q18" s="773"/>
    </row>
    <row r="19" spans="1:17" ht="12" customHeight="1" x14ac:dyDescent="0.2">
      <c r="A19" s="279"/>
      <c r="B19" s="253">
        <v>12087.615743999999</v>
      </c>
      <c r="C19" s="253">
        <v>3268.7227029999999</v>
      </c>
      <c r="D19" s="253">
        <v>1370.764662</v>
      </c>
      <c r="E19" s="253">
        <v>4810.4379760000011</v>
      </c>
      <c r="F19" s="253">
        <v>16588.106997999999</v>
      </c>
      <c r="G19" s="253">
        <v>2445.1688889999996</v>
      </c>
      <c r="H19" s="254"/>
      <c r="I19" s="247" t="s">
        <v>261</v>
      </c>
      <c r="J19" s="280"/>
      <c r="K19" s="105"/>
      <c r="L19" s="773"/>
      <c r="M19" s="773"/>
      <c r="N19" s="773"/>
      <c r="O19" s="773"/>
      <c r="P19" s="773"/>
      <c r="Q19" s="773"/>
    </row>
    <row r="20" spans="1:17" ht="12" customHeight="1" x14ac:dyDescent="0.2">
      <c r="A20" s="279"/>
      <c r="B20" s="253">
        <v>10668.422996999998</v>
      </c>
      <c r="C20" s="253">
        <v>3071.9721850000001</v>
      </c>
      <c r="D20" s="253">
        <v>630.84946200000002</v>
      </c>
      <c r="E20" s="253">
        <v>551.56908099999998</v>
      </c>
      <c r="F20" s="253">
        <v>7120.9403809999994</v>
      </c>
      <c r="G20" s="253">
        <v>327.25676700000002</v>
      </c>
      <c r="H20" s="254"/>
      <c r="I20" s="247" t="s">
        <v>262</v>
      </c>
      <c r="J20" s="280"/>
      <c r="K20" s="105"/>
      <c r="L20" s="773"/>
      <c r="M20" s="773"/>
      <c r="N20" s="773"/>
      <c r="O20" s="773"/>
      <c r="P20" s="773"/>
      <c r="Q20" s="773"/>
    </row>
    <row r="21" spans="1:17" s="136" customFormat="1" ht="20.100000000000001" customHeight="1" x14ac:dyDescent="0.2">
      <c r="A21" s="236"/>
      <c r="B21" s="253">
        <v>170018.71309</v>
      </c>
      <c r="C21" s="253">
        <v>73760.269468999977</v>
      </c>
      <c r="D21" s="253">
        <v>7868.6744899999994</v>
      </c>
      <c r="E21" s="253">
        <v>2010.3406949999999</v>
      </c>
      <c r="F21" s="253">
        <v>142071.208189</v>
      </c>
      <c r="G21" s="253">
        <v>314.48293099999995</v>
      </c>
      <c r="H21" s="254"/>
      <c r="I21" s="250" t="s">
        <v>469</v>
      </c>
      <c r="J21" s="280"/>
      <c r="K21" s="105"/>
      <c r="L21" s="773"/>
      <c r="M21" s="773"/>
      <c r="N21" s="773"/>
      <c r="O21" s="773"/>
      <c r="P21" s="773"/>
      <c r="Q21" s="773"/>
    </row>
    <row r="22" spans="1:17" s="136" customFormat="1" x14ac:dyDescent="0.2">
      <c r="A22" s="284"/>
      <c r="B22" s="253">
        <v>13080.252956999997</v>
      </c>
      <c r="C22" s="253">
        <v>5435.6170179999999</v>
      </c>
      <c r="D22" s="253">
        <v>1133.7512710000001</v>
      </c>
      <c r="E22" s="253">
        <v>88.523077000000001</v>
      </c>
      <c r="F22" s="253">
        <v>32502.234545999996</v>
      </c>
      <c r="G22" s="253">
        <v>15.702344999999999</v>
      </c>
      <c r="H22" s="254"/>
      <c r="I22" s="250" t="s">
        <v>470</v>
      </c>
      <c r="J22" s="280"/>
      <c r="K22" s="105"/>
      <c r="L22" s="773"/>
      <c r="M22" s="773"/>
      <c r="N22" s="773"/>
      <c r="O22" s="773"/>
      <c r="P22" s="773"/>
      <c r="Q22" s="773"/>
    </row>
    <row r="23" spans="1:17" s="136" customFormat="1" ht="3" customHeight="1" x14ac:dyDescent="0.2">
      <c r="A23" s="279"/>
      <c r="B23" s="104"/>
      <c r="C23" s="104"/>
      <c r="D23" s="104"/>
      <c r="E23" s="104"/>
      <c r="F23" s="104"/>
      <c r="G23" s="104"/>
      <c r="H23" s="113"/>
      <c r="I23" s="250"/>
      <c r="J23" s="283"/>
      <c r="K23" s="115"/>
      <c r="L23" s="773"/>
      <c r="M23" s="773"/>
      <c r="N23" s="773"/>
      <c r="O23" s="773"/>
      <c r="P23" s="773"/>
      <c r="Q23" s="773"/>
    </row>
    <row r="24" spans="1:17" s="399" customFormat="1" ht="20.100000000000001" customHeight="1" x14ac:dyDescent="0.2">
      <c r="A24" s="402"/>
      <c r="B24" s="396">
        <v>191993.607987</v>
      </c>
      <c r="C24" s="396">
        <v>86702.676596000005</v>
      </c>
      <c r="D24" s="396">
        <v>18233.323964000003</v>
      </c>
      <c r="E24" s="396">
        <v>57373.323544999985</v>
      </c>
      <c r="F24" s="396">
        <v>122090.05435999999</v>
      </c>
      <c r="G24" s="396">
        <v>60307.132508000017</v>
      </c>
      <c r="H24" s="374"/>
      <c r="I24" s="372" t="s">
        <v>55</v>
      </c>
      <c r="J24" s="400"/>
      <c r="K24" s="398"/>
      <c r="L24" s="773"/>
      <c r="M24" s="773"/>
      <c r="N24" s="773"/>
      <c r="O24" s="773"/>
      <c r="P24" s="773"/>
      <c r="Q24" s="773"/>
    </row>
    <row r="25" spans="1:17" ht="20.100000000000001" customHeight="1" x14ac:dyDescent="0.2">
      <c r="A25" s="234"/>
      <c r="B25" s="253">
        <v>57640.405622000006</v>
      </c>
      <c r="C25" s="253">
        <v>27158.842661999999</v>
      </c>
      <c r="D25" s="253">
        <v>6505.217901</v>
      </c>
      <c r="E25" s="253">
        <v>22467.975016</v>
      </c>
      <c r="F25" s="253">
        <v>37744.762443</v>
      </c>
      <c r="G25" s="253">
        <v>28337.274980999999</v>
      </c>
      <c r="H25" s="254"/>
      <c r="I25" s="251" t="s">
        <v>455</v>
      </c>
      <c r="J25" s="280"/>
      <c r="K25" s="105"/>
      <c r="L25" s="773"/>
      <c r="M25" s="773"/>
      <c r="N25" s="773"/>
      <c r="O25" s="773"/>
      <c r="P25" s="773"/>
      <c r="Q25" s="773"/>
    </row>
    <row r="26" spans="1:17" ht="12" customHeight="1" x14ac:dyDescent="0.2">
      <c r="A26" s="279"/>
      <c r="B26" s="253">
        <v>17800.471167000003</v>
      </c>
      <c r="C26" s="253">
        <v>9346.3094639999999</v>
      </c>
      <c r="D26" s="253">
        <v>2050.0517420000001</v>
      </c>
      <c r="E26" s="253">
        <v>6816.9482779999998</v>
      </c>
      <c r="F26" s="253">
        <v>9388.6895020000011</v>
      </c>
      <c r="G26" s="253">
        <v>6607.1928539999999</v>
      </c>
      <c r="H26" s="254"/>
      <c r="I26" s="247" t="s">
        <v>261</v>
      </c>
      <c r="J26" s="283"/>
      <c r="K26" s="115"/>
      <c r="L26" s="773"/>
      <c r="M26" s="773"/>
      <c r="N26" s="773"/>
      <c r="O26" s="773"/>
      <c r="P26" s="773"/>
      <c r="Q26" s="773"/>
    </row>
    <row r="27" spans="1:17" ht="12" customHeight="1" x14ac:dyDescent="0.2">
      <c r="A27" s="279"/>
      <c r="B27" s="253">
        <v>39839.934435000003</v>
      </c>
      <c r="C27" s="253">
        <v>17812.533187999998</v>
      </c>
      <c r="D27" s="253">
        <v>4455.1661490000006</v>
      </c>
      <c r="E27" s="253">
        <v>15651.026731</v>
      </c>
      <c r="F27" s="253">
        <v>28356.072929999998</v>
      </c>
      <c r="G27" s="253">
        <v>21730.082124999997</v>
      </c>
      <c r="H27" s="254"/>
      <c r="I27" s="247" t="s">
        <v>262</v>
      </c>
      <c r="J27" s="280"/>
      <c r="K27" s="105"/>
      <c r="L27" s="773"/>
      <c r="M27" s="773"/>
      <c r="N27" s="773"/>
      <c r="O27" s="773"/>
      <c r="P27" s="773"/>
      <c r="Q27" s="773"/>
    </row>
    <row r="28" spans="1:17" ht="20.100000000000001" customHeight="1" x14ac:dyDescent="0.2">
      <c r="A28" s="234"/>
      <c r="B28" s="253">
        <v>117392.40010599999</v>
      </c>
      <c r="C28" s="253">
        <v>54344.884760000008</v>
      </c>
      <c r="D28" s="253">
        <v>10687.418156000002</v>
      </c>
      <c r="E28" s="253">
        <v>28393.986238000005</v>
      </c>
      <c r="F28" s="253">
        <v>75234.716803999981</v>
      </c>
      <c r="G28" s="253">
        <v>30042.620717999995</v>
      </c>
      <c r="H28" s="254"/>
      <c r="I28" s="251" t="s">
        <v>207</v>
      </c>
      <c r="J28" s="280"/>
      <c r="K28" s="105"/>
      <c r="L28" s="773"/>
      <c r="M28" s="773"/>
      <c r="N28" s="773"/>
      <c r="O28" s="773"/>
      <c r="P28" s="773"/>
      <c r="Q28" s="773"/>
    </row>
    <row r="29" spans="1:17" ht="12" customHeight="1" x14ac:dyDescent="0.2">
      <c r="A29" s="279"/>
      <c r="B29" s="253">
        <v>50666.932718999997</v>
      </c>
      <c r="C29" s="253">
        <v>25982.012132000007</v>
      </c>
      <c r="D29" s="253">
        <v>2877.306928</v>
      </c>
      <c r="E29" s="253">
        <v>9149.3899170000004</v>
      </c>
      <c r="F29" s="253">
        <v>38700.23337799999</v>
      </c>
      <c r="G29" s="253">
        <v>10938.013043999998</v>
      </c>
      <c r="H29" s="254"/>
      <c r="I29" s="247" t="s">
        <v>261</v>
      </c>
      <c r="J29" s="278"/>
      <c r="K29" s="98"/>
      <c r="L29" s="773"/>
      <c r="M29" s="773"/>
      <c r="N29" s="773"/>
      <c r="O29" s="773"/>
      <c r="P29" s="773"/>
      <c r="Q29" s="773"/>
    </row>
    <row r="30" spans="1:17" ht="12" customHeight="1" x14ac:dyDescent="0.2">
      <c r="A30" s="279"/>
      <c r="B30" s="253">
        <v>66725.501785</v>
      </c>
      <c r="C30" s="253">
        <v>28362.877626999998</v>
      </c>
      <c r="D30" s="253">
        <v>7810.1001999999989</v>
      </c>
      <c r="E30" s="253">
        <v>19244.653947999999</v>
      </c>
      <c r="F30" s="253">
        <v>36534.486029</v>
      </c>
      <c r="G30" s="253">
        <v>19104.564982999997</v>
      </c>
      <c r="H30" s="254"/>
      <c r="I30" s="247" t="s">
        <v>262</v>
      </c>
      <c r="J30" s="280"/>
      <c r="K30" s="105"/>
      <c r="L30" s="773"/>
      <c r="M30" s="773"/>
      <c r="N30" s="773"/>
      <c r="O30" s="773"/>
      <c r="P30" s="773"/>
      <c r="Q30" s="773"/>
    </row>
    <row r="31" spans="1:17" ht="20.100000000000001" customHeight="1" x14ac:dyDescent="0.2">
      <c r="A31" s="234"/>
      <c r="B31" s="253">
        <v>20649.104987999999</v>
      </c>
      <c r="C31" s="253">
        <v>8829.406656000001</v>
      </c>
      <c r="D31" s="253">
        <v>2332.4594590000002</v>
      </c>
      <c r="E31" s="253">
        <v>11063.088462</v>
      </c>
      <c r="F31" s="253">
        <v>22418.580011999999</v>
      </c>
      <c r="G31" s="253">
        <v>11319.740289000001</v>
      </c>
      <c r="H31" s="254"/>
      <c r="I31" s="247" t="s">
        <v>263</v>
      </c>
      <c r="J31" s="280"/>
      <c r="K31" s="105"/>
      <c r="L31" s="773"/>
      <c r="M31" s="773"/>
      <c r="N31" s="773"/>
      <c r="O31" s="773"/>
      <c r="P31" s="773"/>
      <c r="Q31" s="773"/>
    </row>
    <row r="32" spans="1:17" ht="12" customHeight="1" x14ac:dyDescent="0.2">
      <c r="A32" s="279"/>
      <c r="B32" s="253">
        <v>60016.161440000011</v>
      </c>
      <c r="C32" s="253">
        <v>31149.659018000002</v>
      </c>
      <c r="D32" s="253">
        <v>2993.7823280000002</v>
      </c>
      <c r="E32" s="253">
        <v>6449.5078699999995</v>
      </c>
      <c r="F32" s="253">
        <v>30641.921328</v>
      </c>
      <c r="G32" s="253">
        <v>7565.2275179999988</v>
      </c>
      <c r="H32" s="254"/>
      <c r="I32" s="247" t="s">
        <v>264</v>
      </c>
      <c r="J32" s="280"/>
      <c r="K32" s="105"/>
      <c r="L32" s="773"/>
      <c r="M32" s="773"/>
      <c r="N32" s="773"/>
      <c r="O32" s="773"/>
      <c r="P32" s="773"/>
      <c r="Q32" s="773"/>
    </row>
    <row r="33" spans="1:17" ht="12" customHeight="1" x14ac:dyDescent="0.2">
      <c r="A33" s="279"/>
      <c r="B33" s="253">
        <v>20752.238355000001</v>
      </c>
      <c r="C33" s="253">
        <v>8554.2298689999989</v>
      </c>
      <c r="D33" s="253">
        <v>4021.0713719999999</v>
      </c>
      <c r="E33" s="253">
        <v>3371.9621620000003</v>
      </c>
      <c r="F33" s="253">
        <v>10944.062705</v>
      </c>
      <c r="G33" s="253">
        <v>3717.3013220000003</v>
      </c>
      <c r="H33" s="254"/>
      <c r="I33" s="247" t="s">
        <v>265</v>
      </c>
      <c r="J33" s="280"/>
      <c r="K33" s="105"/>
      <c r="L33" s="773"/>
      <c r="M33" s="773"/>
      <c r="N33" s="773"/>
      <c r="O33" s="773"/>
      <c r="P33" s="773"/>
      <c r="Q33" s="773"/>
    </row>
    <row r="34" spans="1:17" ht="12" customHeight="1" x14ac:dyDescent="0.2">
      <c r="A34" s="279"/>
      <c r="B34" s="253">
        <v>3084.6733989999993</v>
      </c>
      <c r="C34" s="253">
        <v>370.34265300000004</v>
      </c>
      <c r="D34" s="253">
        <v>165.09448199999997</v>
      </c>
      <c r="E34" s="253">
        <v>1264.9811800000002</v>
      </c>
      <c r="F34" s="253">
        <v>1557.077039</v>
      </c>
      <c r="G34" s="253">
        <v>1382.2628770000001</v>
      </c>
      <c r="H34" s="254"/>
      <c r="I34" s="247" t="s">
        <v>276</v>
      </c>
      <c r="J34" s="280"/>
      <c r="K34" s="105"/>
      <c r="L34" s="773"/>
      <c r="M34" s="773"/>
      <c r="N34" s="773"/>
      <c r="O34" s="773"/>
      <c r="P34" s="773"/>
      <c r="Q34" s="773"/>
    </row>
    <row r="35" spans="1:17" ht="12" customHeight="1" x14ac:dyDescent="0.2">
      <c r="A35" s="279"/>
      <c r="B35" s="253">
        <v>12574.839426</v>
      </c>
      <c r="C35" s="253">
        <v>5183.0981449999999</v>
      </c>
      <c r="D35" s="253">
        <v>1173.9555030000001</v>
      </c>
      <c r="E35" s="253">
        <v>6241.0505390000017</v>
      </c>
      <c r="F35" s="253">
        <v>8754.6573429999989</v>
      </c>
      <c r="G35" s="253">
        <v>6052.1787420000001</v>
      </c>
      <c r="H35" s="254"/>
      <c r="I35" s="247" t="s">
        <v>277</v>
      </c>
      <c r="J35" s="280"/>
      <c r="K35" s="105"/>
      <c r="L35" s="773"/>
      <c r="M35" s="773"/>
      <c r="N35" s="773"/>
      <c r="O35" s="773"/>
      <c r="P35" s="773"/>
      <c r="Q35" s="773"/>
    </row>
    <row r="36" spans="1:17" ht="12" customHeight="1" x14ac:dyDescent="0.2">
      <c r="A36" s="279"/>
      <c r="B36" s="253">
        <v>315.3824979999772</v>
      </c>
      <c r="C36" s="253">
        <v>258.14841900001193</v>
      </c>
      <c r="D36" s="253">
        <v>1.0550119999988965</v>
      </c>
      <c r="E36" s="253">
        <v>3.3960250000018277</v>
      </c>
      <c r="F36" s="253">
        <v>918.41837699997996</v>
      </c>
      <c r="G36" s="253">
        <v>5.9099699999933364</v>
      </c>
      <c r="H36" s="254"/>
      <c r="I36" s="247" t="s">
        <v>268</v>
      </c>
      <c r="J36" s="280"/>
      <c r="K36" s="105"/>
      <c r="L36" s="773"/>
      <c r="M36" s="773"/>
      <c r="N36" s="773"/>
      <c r="O36" s="773"/>
      <c r="P36" s="773"/>
      <c r="Q36" s="773"/>
    </row>
    <row r="37" spans="1:17" ht="20.100000000000001" customHeight="1" x14ac:dyDescent="0.2">
      <c r="A37" s="234"/>
      <c r="B37" s="253">
        <v>16960.801728999999</v>
      </c>
      <c r="C37" s="253">
        <v>5198.9491330000001</v>
      </c>
      <c r="D37" s="253">
        <v>1040.6878789999998</v>
      </c>
      <c r="E37" s="253">
        <v>6511.3622659999992</v>
      </c>
      <c r="F37" s="253">
        <v>9110.5970849999994</v>
      </c>
      <c r="G37" s="253">
        <v>1927.2367890000003</v>
      </c>
      <c r="H37" s="254"/>
      <c r="I37" s="251" t="s">
        <v>208</v>
      </c>
      <c r="J37" s="280"/>
      <c r="K37" s="105"/>
      <c r="L37" s="773"/>
      <c r="M37" s="773"/>
      <c r="N37" s="773"/>
      <c r="O37" s="773"/>
      <c r="P37" s="773"/>
      <c r="Q37" s="773"/>
    </row>
    <row r="38" spans="1:17" ht="12" customHeight="1" x14ac:dyDescent="0.2">
      <c r="A38" s="279"/>
      <c r="B38" s="253">
        <v>8874.0797360000015</v>
      </c>
      <c r="C38" s="253">
        <v>2870.6872200000003</v>
      </c>
      <c r="D38" s="253">
        <v>490.79109</v>
      </c>
      <c r="E38" s="253">
        <v>5516.0317049999994</v>
      </c>
      <c r="F38" s="253">
        <v>6555.2138320000004</v>
      </c>
      <c r="G38" s="253">
        <v>1457.918617</v>
      </c>
      <c r="H38" s="254"/>
      <c r="I38" s="247" t="s">
        <v>261</v>
      </c>
      <c r="J38" s="280"/>
      <c r="K38" s="105"/>
      <c r="L38" s="773"/>
      <c r="M38" s="773"/>
      <c r="N38" s="773"/>
      <c r="O38" s="773"/>
      <c r="P38" s="773"/>
      <c r="Q38" s="773"/>
    </row>
    <row r="39" spans="1:17" ht="12" customHeight="1" x14ac:dyDescent="0.2">
      <c r="A39" s="279"/>
      <c r="B39" s="253">
        <v>8086.7619709999999</v>
      </c>
      <c r="C39" s="253">
        <v>2328.2618989999996</v>
      </c>
      <c r="D39" s="253">
        <v>549.89678499999991</v>
      </c>
      <c r="E39" s="253">
        <v>995.3305499999999</v>
      </c>
      <c r="F39" s="253">
        <v>2555.3782409999999</v>
      </c>
      <c r="G39" s="253">
        <v>469.31816700000002</v>
      </c>
      <c r="H39" s="254"/>
      <c r="I39" s="247" t="s">
        <v>262</v>
      </c>
      <c r="J39" s="283"/>
      <c r="K39" s="115"/>
      <c r="L39" s="773"/>
      <c r="M39" s="773"/>
      <c r="N39" s="773"/>
      <c r="O39" s="773"/>
      <c r="P39" s="773"/>
      <c r="Q39" s="773"/>
    </row>
    <row r="40" spans="1:17" ht="20.100000000000001" customHeight="1" x14ac:dyDescent="0.2">
      <c r="A40" s="234"/>
      <c r="B40" s="253">
        <v>71538.063832</v>
      </c>
      <c r="C40" s="253">
        <v>38552.510884999996</v>
      </c>
      <c r="D40" s="253">
        <v>7020.7339499999998</v>
      </c>
      <c r="E40" s="253">
        <v>12004.756141000002</v>
      </c>
      <c r="F40" s="253">
        <v>44770.685329</v>
      </c>
      <c r="G40" s="253">
        <v>9744.0884609999994</v>
      </c>
      <c r="H40" s="254"/>
      <c r="I40" s="251" t="s">
        <v>278</v>
      </c>
      <c r="J40" s="280"/>
      <c r="K40" s="105"/>
      <c r="L40" s="773"/>
      <c r="M40" s="773"/>
      <c r="N40" s="773"/>
      <c r="O40" s="773"/>
      <c r="P40" s="773"/>
      <c r="Q40" s="773"/>
    </row>
    <row r="41" spans="1:17" x14ac:dyDescent="0.2">
      <c r="A41" s="234"/>
      <c r="B41" s="253">
        <v>21946.434109999998</v>
      </c>
      <c r="C41" s="253">
        <v>9772.9224269999977</v>
      </c>
      <c r="D41" s="253">
        <v>3027.7861470000003</v>
      </c>
      <c r="E41" s="253">
        <v>3464.135436</v>
      </c>
      <c r="F41" s="253">
        <v>10545.193880999999</v>
      </c>
      <c r="G41" s="253">
        <v>2886.8918159999994</v>
      </c>
      <c r="H41" s="254"/>
      <c r="I41" s="190" t="s">
        <v>243</v>
      </c>
      <c r="J41" s="280"/>
      <c r="K41" s="105"/>
      <c r="L41" s="773"/>
      <c r="M41" s="773"/>
      <c r="N41" s="773"/>
      <c r="O41" s="773"/>
      <c r="P41" s="773"/>
      <c r="Q41" s="773"/>
    </row>
    <row r="42" spans="1:17" x14ac:dyDescent="0.2">
      <c r="A42" s="234"/>
      <c r="B42" s="253">
        <v>49591.629721999998</v>
      </c>
      <c r="C42" s="253">
        <v>28779.588457999995</v>
      </c>
      <c r="D42" s="253">
        <v>3992.9478029999991</v>
      </c>
      <c r="E42" s="253">
        <v>8540.6207050000012</v>
      </c>
      <c r="F42" s="253">
        <v>34225.491448000001</v>
      </c>
      <c r="G42" s="253">
        <v>6857.196645</v>
      </c>
      <c r="H42" s="254"/>
      <c r="I42" s="190" t="s">
        <v>279</v>
      </c>
      <c r="J42" s="280"/>
      <c r="K42" s="105"/>
      <c r="L42" s="773"/>
      <c r="M42" s="773"/>
      <c r="N42" s="773"/>
      <c r="O42" s="773"/>
      <c r="P42" s="773"/>
      <c r="Q42" s="773"/>
    </row>
    <row r="43" spans="1:17" ht="12" customHeight="1" x14ac:dyDescent="0.2">
      <c r="A43" s="279"/>
      <c r="B43" s="253">
        <v>54771.609191000003</v>
      </c>
      <c r="C43" s="253">
        <v>22560.607913</v>
      </c>
      <c r="D43" s="253">
        <v>4345.2530409999999</v>
      </c>
      <c r="E43" s="253">
        <v>17636.317821000001</v>
      </c>
      <c r="F43" s="253">
        <v>35546.882116000008</v>
      </c>
      <c r="G43" s="253">
        <v>16832.758955000005</v>
      </c>
      <c r="H43" s="254"/>
      <c r="I43" s="251" t="s">
        <v>132</v>
      </c>
      <c r="J43" s="345"/>
      <c r="K43" s="147"/>
      <c r="L43" s="773"/>
      <c r="M43" s="773"/>
      <c r="N43" s="773"/>
      <c r="O43" s="773"/>
      <c r="P43" s="773"/>
      <c r="Q43" s="773"/>
    </row>
    <row r="44" spans="1:17" ht="12" customHeight="1" x14ac:dyDescent="0.2">
      <c r="A44" s="279"/>
      <c r="B44" s="253">
        <v>47159.186390000003</v>
      </c>
      <c r="C44" s="253">
        <v>19863.878269000001</v>
      </c>
      <c r="D44" s="253">
        <v>2627.8019439999998</v>
      </c>
      <c r="E44" s="253">
        <v>22419.327789999999</v>
      </c>
      <c r="F44" s="253">
        <v>28500.392877000002</v>
      </c>
      <c r="G44" s="253">
        <v>27551.215433000001</v>
      </c>
      <c r="H44" s="254"/>
      <c r="I44" s="251" t="s">
        <v>133</v>
      </c>
      <c r="J44" s="345"/>
      <c r="K44" s="147"/>
      <c r="L44" s="773"/>
      <c r="M44" s="773"/>
      <c r="N44" s="773"/>
      <c r="O44" s="773"/>
      <c r="P44" s="773"/>
      <c r="Q44" s="773"/>
    </row>
    <row r="45" spans="1:17" ht="12" customHeight="1" x14ac:dyDescent="0.2">
      <c r="A45" s="279"/>
      <c r="B45" s="253">
        <v>10422.883518999999</v>
      </c>
      <c r="C45" s="253">
        <v>3823.2800579999994</v>
      </c>
      <c r="D45" s="253">
        <v>1689.9224460000005</v>
      </c>
      <c r="E45" s="253">
        <v>2807.5864279999996</v>
      </c>
      <c r="F45" s="253">
        <v>7753.377469</v>
      </c>
      <c r="G45" s="253">
        <v>3070.7056629999993</v>
      </c>
      <c r="H45" s="254"/>
      <c r="I45" s="251" t="s">
        <v>134</v>
      </c>
      <c r="J45" s="345"/>
      <c r="K45" s="147"/>
      <c r="L45" s="773"/>
      <c r="M45" s="773"/>
      <c r="N45" s="773"/>
      <c r="O45" s="773"/>
      <c r="P45" s="773"/>
      <c r="Q45" s="773"/>
    </row>
    <row r="46" spans="1:17" ht="12" customHeight="1" x14ac:dyDescent="0.2">
      <c r="A46" s="279"/>
      <c r="B46" s="253">
        <v>8101.9134559999993</v>
      </c>
      <c r="C46" s="253">
        <v>1902.399087</v>
      </c>
      <c r="D46" s="253">
        <v>2549.6099800000002</v>
      </c>
      <c r="E46" s="253">
        <v>2505.3357970000002</v>
      </c>
      <c r="F46" s="253">
        <v>5518.775302</v>
      </c>
      <c r="G46" s="253">
        <v>3108.3435429999995</v>
      </c>
      <c r="H46" s="101"/>
      <c r="I46" s="251" t="s">
        <v>135</v>
      </c>
      <c r="J46" s="234"/>
      <c r="K46" s="94"/>
      <c r="L46" s="773"/>
      <c r="M46" s="773"/>
      <c r="N46" s="773"/>
      <c r="O46" s="773"/>
      <c r="P46" s="773"/>
      <c r="Q46" s="773"/>
    </row>
    <row r="47" spans="1:17" s="136" customFormat="1" ht="20.100000000000001" customHeight="1" x14ac:dyDescent="0.2">
      <c r="A47" s="236"/>
      <c r="B47" s="114">
        <v>32447.521132000002</v>
      </c>
      <c r="C47" s="114">
        <v>12408.203974000002</v>
      </c>
      <c r="D47" s="114">
        <v>4245.4771199999996</v>
      </c>
      <c r="E47" s="114">
        <v>4821.4949289999995</v>
      </c>
      <c r="F47" s="114">
        <v>19469.517073999999</v>
      </c>
      <c r="G47" s="114">
        <v>5603.2432009999993</v>
      </c>
      <c r="H47" s="590"/>
      <c r="I47" s="249" t="s">
        <v>469</v>
      </c>
      <c r="J47" s="234"/>
      <c r="K47" s="94"/>
      <c r="L47" s="773"/>
      <c r="M47" s="773"/>
      <c r="N47" s="773"/>
      <c r="O47" s="773"/>
      <c r="P47" s="773"/>
      <c r="Q47" s="773"/>
    </row>
    <row r="48" spans="1:17" s="136" customFormat="1" ht="12" customHeight="1" x14ac:dyDescent="0.2">
      <c r="A48" s="284"/>
      <c r="B48" s="253">
        <v>3193.6470060000001</v>
      </c>
      <c r="C48" s="253">
        <v>774.68721699999992</v>
      </c>
      <c r="D48" s="253">
        <v>267.539175</v>
      </c>
      <c r="E48" s="253">
        <v>131.77854100000002</v>
      </c>
      <c r="F48" s="253">
        <v>2461.0054970000001</v>
      </c>
      <c r="G48" s="253">
        <v>401.07991899999996</v>
      </c>
      <c r="H48" s="101"/>
      <c r="I48" s="250" t="s">
        <v>470</v>
      </c>
      <c r="J48" s="234"/>
      <c r="K48" s="94"/>
      <c r="L48" s="773"/>
      <c r="M48" s="773"/>
      <c r="N48" s="773"/>
      <c r="O48" s="773"/>
      <c r="P48" s="773"/>
      <c r="Q48" s="773"/>
    </row>
    <row r="49" spans="1:17" s="136" customFormat="1" ht="12" customHeight="1" x14ac:dyDescent="0.2">
      <c r="A49" s="284"/>
      <c r="B49" s="253">
        <v>0</v>
      </c>
      <c r="C49" s="591">
        <v>0</v>
      </c>
      <c r="D49" s="591">
        <v>0</v>
      </c>
      <c r="E49" s="253">
        <v>46414.990234999997</v>
      </c>
      <c r="F49" s="591">
        <v>0</v>
      </c>
      <c r="G49" s="253">
        <v>49791.146240000002</v>
      </c>
      <c r="H49" s="255"/>
      <c r="I49" s="250" t="s">
        <v>471</v>
      </c>
      <c r="J49" s="246"/>
      <c r="K49" s="91"/>
      <c r="L49" s="773"/>
      <c r="M49" s="773"/>
      <c r="N49" s="773"/>
      <c r="O49" s="773"/>
      <c r="P49" s="773"/>
      <c r="Q49" s="773"/>
    </row>
    <row r="50" spans="1:17" s="143" customFormat="1" ht="5.0999999999999996" customHeight="1" x14ac:dyDescent="0.2">
      <c r="A50" s="237"/>
      <c r="B50" s="151"/>
      <c r="C50" s="140"/>
      <c r="D50" s="140"/>
      <c r="E50" s="140"/>
      <c r="F50" s="140"/>
      <c r="G50" s="345"/>
      <c r="H50" s="152"/>
      <c r="I50" s="153"/>
      <c r="J50" s="154"/>
      <c r="K50" s="91"/>
    </row>
    <row r="51" spans="1:17" ht="29.1" customHeight="1" x14ac:dyDescent="0.2">
      <c r="A51" s="344"/>
      <c r="B51" s="664" t="s">
        <v>298</v>
      </c>
      <c r="C51" s="664"/>
      <c r="D51" s="664"/>
      <c r="E51" s="664"/>
      <c r="F51" s="664"/>
      <c r="G51" s="664"/>
      <c r="H51" s="664"/>
      <c r="I51" s="664"/>
      <c r="J51" s="365"/>
    </row>
    <row r="52" spans="1:17" x14ac:dyDescent="0.2">
      <c r="A52" s="93"/>
      <c r="B52" s="93"/>
      <c r="C52" s="93"/>
      <c r="D52" s="93"/>
      <c r="E52" s="93"/>
      <c r="F52" s="93"/>
      <c r="G52" s="93"/>
      <c r="I52" s="93"/>
    </row>
  </sheetData>
  <mergeCells count="1">
    <mergeCell ref="B51:I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C73B-6677-41F8-93A9-A8764F66F989}">
  <sheetPr>
    <pageSetUpPr fitToPage="1"/>
  </sheetPr>
  <dimension ref="A1:AO52"/>
  <sheetViews>
    <sheetView showGridLines="0" zoomScaleNormal="100" zoomScaleSheetLayoutView="100" workbookViewId="0"/>
  </sheetViews>
  <sheetFormatPr defaultColWidth="9.140625" defaultRowHeight="12" x14ac:dyDescent="0.2"/>
  <cols>
    <col min="1" max="1" width="1.7109375" style="90" customWidth="1"/>
    <col min="2" max="2" width="32.28515625"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288"/>
    </row>
    <row r="2" spans="1:10" s="304" customFormat="1" ht="14.25" x14ac:dyDescent="0.2">
      <c r="A2" s="305"/>
      <c r="B2" s="305" t="s">
        <v>463</v>
      </c>
      <c r="C2" s="305"/>
      <c r="D2" s="305"/>
      <c r="E2" s="305"/>
      <c r="F2" s="305"/>
      <c r="G2" s="305"/>
      <c r="H2" s="305"/>
      <c r="I2" s="305"/>
      <c r="J2" s="303"/>
    </row>
    <row r="3" spans="1:10" s="298" customFormat="1" ht="21" customHeight="1" x14ac:dyDescent="0.2">
      <c r="A3" s="311"/>
      <c r="B3" s="310" t="s">
        <v>597</v>
      </c>
      <c r="C3" s="310"/>
      <c r="D3" s="310"/>
      <c r="E3" s="310"/>
      <c r="F3" s="310"/>
      <c r="G3" s="310"/>
      <c r="H3" s="312" t="s">
        <v>300</v>
      </c>
      <c r="I3" s="310"/>
    </row>
    <row r="4" spans="1:10" ht="20.100000000000001" customHeight="1" x14ac:dyDescent="0.2">
      <c r="A4" s="309"/>
      <c r="B4" s="314"/>
      <c r="C4" s="321" t="s">
        <v>39</v>
      </c>
      <c r="D4" s="321" t="s">
        <v>40</v>
      </c>
      <c r="E4" s="321" t="s">
        <v>41</v>
      </c>
      <c r="F4" s="315" t="s">
        <v>43</v>
      </c>
      <c r="G4" s="315" t="s">
        <v>44</v>
      </c>
      <c r="H4" s="317" t="s">
        <v>29</v>
      </c>
      <c r="I4" s="363"/>
    </row>
    <row r="5" spans="1:10" s="133" customFormat="1" ht="20.100000000000001" customHeight="1" x14ac:dyDescent="0.25">
      <c r="A5" s="285"/>
      <c r="B5" s="248" t="s">
        <v>59</v>
      </c>
      <c r="C5" s="342">
        <v>42670.17889000001</v>
      </c>
      <c r="D5" s="342">
        <v>14948.292480000002</v>
      </c>
      <c r="E5" s="342">
        <v>29374.593709000008</v>
      </c>
      <c r="F5" s="342">
        <v>6727.9420689999988</v>
      </c>
      <c r="G5" s="342">
        <v>1986.3570839999995</v>
      </c>
      <c r="H5" s="113">
        <v>18060.275128000005</v>
      </c>
      <c r="I5" s="364"/>
      <c r="J5" s="90"/>
    </row>
    <row r="6" spans="1:10" ht="20.100000000000001" customHeight="1" x14ac:dyDescent="0.2">
      <c r="A6" s="234"/>
      <c r="B6" s="248" t="s">
        <v>455</v>
      </c>
      <c r="C6" s="159">
        <v>14794.955943999999</v>
      </c>
      <c r="D6" s="159">
        <v>5290.8699940000006</v>
      </c>
      <c r="E6" s="159">
        <v>12375.869713000004</v>
      </c>
      <c r="F6" s="159">
        <v>2585.5311339999998</v>
      </c>
      <c r="G6" s="159">
        <v>935.07171699999992</v>
      </c>
      <c r="H6" s="113">
        <v>6604.0285590000012</v>
      </c>
      <c r="I6" s="283"/>
    </row>
    <row r="7" spans="1:10" ht="12" customHeight="1" x14ac:dyDescent="0.2">
      <c r="A7" s="279"/>
      <c r="B7" s="247" t="s">
        <v>261</v>
      </c>
      <c r="C7" s="102">
        <v>3733.7234659999999</v>
      </c>
      <c r="D7" s="102">
        <v>1743.2177080000001</v>
      </c>
      <c r="E7" s="102">
        <v>3790.4399280000007</v>
      </c>
      <c r="F7" s="102">
        <v>1350.7187369999997</v>
      </c>
      <c r="G7" s="102">
        <v>494.79549800000007</v>
      </c>
      <c r="H7" s="103">
        <v>1940.3995180000002</v>
      </c>
      <c r="I7" s="280"/>
    </row>
    <row r="8" spans="1:10" ht="12" customHeight="1" x14ac:dyDescent="0.2">
      <c r="A8" s="279"/>
      <c r="B8" s="247" t="s">
        <v>262</v>
      </c>
      <c r="C8" s="102">
        <v>11061.232469</v>
      </c>
      <c r="D8" s="102">
        <v>3547.652274</v>
      </c>
      <c r="E8" s="102">
        <v>8585.4297750000023</v>
      </c>
      <c r="F8" s="102">
        <v>1234.8123900000001</v>
      </c>
      <c r="G8" s="102">
        <v>440.27621199999987</v>
      </c>
      <c r="H8" s="103">
        <v>4663.629030000001</v>
      </c>
      <c r="I8" s="280"/>
    </row>
    <row r="9" spans="1:10" ht="20.100000000000001" customHeight="1" x14ac:dyDescent="0.2">
      <c r="A9" s="234"/>
      <c r="B9" s="248" t="s">
        <v>207</v>
      </c>
      <c r="C9" s="102">
        <v>23771.481070000002</v>
      </c>
      <c r="D9" s="102">
        <v>8836.593766</v>
      </c>
      <c r="E9" s="102">
        <v>15645.181501000005</v>
      </c>
      <c r="F9" s="102">
        <v>3603.2167379999987</v>
      </c>
      <c r="G9" s="102">
        <v>918.99694599999975</v>
      </c>
      <c r="H9" s="103">
        <v>10500.198575000004</v>
      </c>
      <c r="I9" s="234"/>
    </row>
    <row r="10" spans="1:10" ht="12" customHeight="1" x14ac:dyDescent="0.2">
      <c r="A10" s="279"/>
      <c r="B10" s="247" t="s">
        <v>261</v>
      </c>
      <c r="C10" s="102">
        <v>9953.8872630000005</v>
      </c>
      <c r="D10" s="102">
        <v>4165.4138960000009</v>
      </c>
      <c r="E10" s="102">
        <v>7714.3612810000004</v>
      </c>
      <c r="F10" s="102">
        <v>1728.6754549999998</v>
      </c>
      <c r="G10" s="102">
        <v>269.91685299999989</v>
      </c>
      <c r="H10" s="103">
        <v>5233.9282389999998</v>
      </c>
      <c r="I10" s="234"/>
    </row>
    <row r="11" spans="1:10" ht="12" customHeight="1" x14ac:dyDescent="0.2">
      <c r="A11" s="279"/>
      <c r="B11" s="247" t="s">
        <v>262</v>
      </c>
      <c r="C11" s="102">
        <v>13817.551369000001</v>
      </c>
      <c r="D11" s="102">
        <v>4671.084613</v>
      </c>
      <c r="E11" s="102">
        <v>7930.8580849999998</v>
      </c>
      <c r="F11" s="102">
        <v>1874.50936</v>
      </c>
      <c r="G11" s="102">
        <v>649.07482300000026</v>
      </c>
      <c r="H11" s="103">
        <v>5266.2804210000013</v>
      </c>
      <c r="I11" s="234"/>
    </row>
    <row r="12" spans="1:10" ht="20.100000000000001" customHeight="1" x14ac:dyDescent="0.2">
      <c r="A12" s="234"/>
      <c r="B12" s="244" t="s">
        <v>263</v>
      </c>
      <c r="C12" s="102">
        <v>9473.2625819999976</v>
      </c>
      <c r="D12" s="102">
        <v>2422.8053479999994</v>
      </c>
      <c r="E12" s="102">
        <v>5539.613472</v>
      </c>
      <c r="F12" s="102">
        <v>1343.9195910000001</v>
      </c>
      <c r="G12" s="102">
        <v>593.63096199999995</v>
      </c>
      <c r="H12" s="103">
        <v>4126.5477340000007</v>
      </c>
      <c r="I12" s="234"/>
    </row>
    <row r="13" spans="1:10" ht="12" customHeight="1" x14ac:dyDescent="0.2">
      <c r="A13" s="279"/>
      <c r="B13" s="247" t="s">
        <v>264</v>
      </c>
      <c r="C13" s="102">
        <v>3600.3935190000002</v>
      </c>
      <c r="D13" s="102">
        <v>1435.7060079999999</v>
      </c>
      <c r="E13" s="102">
        <v>3068.1869340000003</v>
      </c>
      <c r="F13" s="102">
        <v>883.91036999999994</v>
      </c>
      <c r="G13" s="102">
        <v>50.861353999999992</v>
      </c>
      <c r="H13" s="103">
        <v>2404.0699959999997</v>
      </c>
      <c r="I13" s="234"/>
    </row>
    <row r="14" spans="1:10" ht="12" customHeight="1" x14ac:dyDescent="0.2">
      <c r="A14" s="279"/>
      <c r="B14" s="247" t="s">
        <v>265</v>
      </c>
      <c r="C14" s="102">
        <v>6864.269400000001</v>
      </c>
      <c r="D14" s="102">
        <v>3317.9855909999997</v>
      </c>
      <c r="E14" s="102">
        <v>4609.6607549999999</v>
      </c>
      <c r="F14" s="102">
        <v>730.5613669999999</v>
      </c>
      <c r="G14" s="102">
        <v>9.7652970000000003</v>
      </c>
      <c r="H14" s="103">
        <v>2254.3934920000002</v>
      </c>
      <c r="I14" s="234"/>
    </row>
    <row r="15" spans="1:10" ht="12" customHeight="1" x14ac:dyDescent="0.2">
      <c r="A15" s="279"/>
      <c r="B15" s="247" t="s">
        <v>276</v>
      </c>
      <c r="C15" s="102">
        <v>138.72282999999999</v>
      </c>
      <c r="D15" s="102">
        <v>123.310202</v>
      </c>
      <c r="E15" s="102">
        <v>935.03429399999993</v>
      </c>
      <c r="F15" s="102">
        <v>40.165136999999994</v>
      </c>
      <c r="G15" s="102">
        <v>19.501226000000006</v>
      </c>
      <c r="H15" s="103">
        <v>91.641998000000001</v>
      </c>
      <c r="I15" s="234"/>
    </row>
    <row r="16" spans="1:10" ht="12" customHeight="1" x14ac:dyDescent="0.2">
      <c r="A16" s="279"/>
      <c r="B16" s="247" t="s">
        <v>277</v>
      </c>
      <c r="C16" s="102">
        <v>3682.0456700000004</v>
      </c>
      <c r="D16" s="102">
        <v>1499.9507839999999</v>
      </c>
      <c r="E16" s="102">
        <v>1480.6890240000002</v>
      </c>
      <c r="F16" s="102">
        <v>600.94375899999989</v>
      </c>
      <c r="G16" s="102">
        <v>245.15751499999999</v>
      </c>
      <c r="H16" s="103">
        <v>1582.8627530000001</v>
      </c>
      <c r="I16" s="234"/>
    </row>
    <row r="17" spans="1:41" ht="12" customHeight="1" x14ac:dyDescent="0.2">
      <c r="A17" s="279"/>
      <c r="B17" s="247" t="s">
        <v>268</v>
      </c>
      <c r="C17" s="102">
        <v>12.787069000005431</v>
      </c>
      <c r="D17" s="102">
        <v>36.835833000001003</v>
      </c>
      <c r="E17" s="102">
        <v>11.997022000005018</v>
      </c>
      <c r="F17" s="102">
        <v>3.7165139999992789</v>
      </c>
      <c r="G17" s="102">
        <v>8.0591999999796826E-2</v>
      </c>
      <c r="H17" s="103">
        <v>40.682602000004408</v>
      </c>
      <c r="I17" s="234"/>
    </row>
    <row r="18" spans="1:41" ht="20.100000000000001" customHeight="1" x14ac:dyDescent="0.2">
      <c r="A18" s="234"/>
      <c r="B18" s="248" t="s">
        <v>208</v>
      </c>
      <c r="C18" s="102">
        <v>4103.7139519999992</v>
      </c>
      <c r="D18" s="102">
        <v>820.81599599999993</v>
      </c>
      <c r="E18" s="102">
        <v>1353.5315050000002</v>
      </c>
      <c r="F18" s="102">
        <v>539.19100900000001</v>
      </c>
      <c r="G18" s="102">
        <v>132.28840100000002</v>
      </c>
      <c r="H18" s="103">
        <v>956.05215900000007</v>
      </c>
      <c r="I18" s="234"/>
    </row>
    <row r="19" spans="1:41" ht="12" customHeight="1" x14ac:dyDescent="0.2">
      <c r="A19" s="279"/>
      <c r="B19" s="247" t="s">
        <v>261</v>
      </c>
      <c r="C19" s="102">
        <v>3467.3837679999997</v>
      </c>
      <c r="D19" s="102">
        <v>555.29765099999997</v>
      </c>
      <c r="E19" s="102">
        <v>779.73019199999999</v>
      </c>
      <c r="F19" s="102">
        <v>411.18788600000005</v>
      </c>
      <c r="G19" s="102">
        <v>48.791021000000001</v>
      </c>
      <c r="H19" s="103">
        <v>596.206773</v>
      </c>
      <c r="I19" s="234"/>
    </row>
    <row r="20" spans="1:41" ht="12" customHeight="1" x14ac:dyDescent="0.2">
      <c r="A20" s="279"/>
      <c r="B20" s="247" t="s">
        <v>262</v>
      </c>
      <c r="C20" s="102">
        <v>636.33017599999994</v>
      </c>
      <c r="D20" s="102">
        <v>265.51333299999999</v>
      </c>
      <c r="E20" s="102">
        <v>573.80534999999998</v>
      </c>
      <c r="F20" s="102">
        <v>127.99811300000002</v>
      </c>
      <c r="G20" s="102">
        <v>83.514221000000006</v>
      </c>
      <c r="H20" s="103">
        <v>359.84552100000008</v>
      </c>
      <c r="I20" s="234"/>
    </row>
    <row r="21" spans="1:41" s="136" customFormat="1" ht="20.100000000000001" customHeight="1" x14ac:dyDescent="0.2">
      <c r="A21" s="236"/>
      <c r="B21" s="249" t="s">
        <v>469</v>
      </c>
      <c r="C21" s="102">
        <v>20190.321486999997</v>
      </c>
      <c r="D21" s="102">
        <v>6817.9971110000006</v>
      </c>
      <c r="E21" s="102">
        <v>15012.539164999997</v>
      </c>
      <c r="F21" s="102">
        <v>2625.5266380000003</v>
      </c>
      <c r="G21" s="102">
        <v>61.54999999999999</v>
      </c>
      <c r="H21" s="103">
        <v>7183.6407789999994</v>
      </c>
      <c r="I21" s="234"/>
      <c r="J21" s="90"/>
    </row>
    <row r="22" spans="1:41" s="136" customFormat="1" ht="12" customHeight="1" x14ac:dyDescent="0.2">
      <c r="A22" s="284"/>
      <c r="B22" s="250" t="s">
        <v>470</v>
      </c>
      <c r="C22" s="102">
        <v>1362.8503249999999</v>
      </c>
      <c r="D22" s="102">
        <v>178.96157500000001</v>
      </c>
      <c r="E22" s="102">
        <v>650.90740700000015</v>
      </c>
      <c r="F22" s="102">
        <v>149.164423</v>
      </c>
      <c r="G22" s="102">
        <v>71.361093000000011</v>
      </c>
      <c r="H22" s="103">
        <v>245.540953</v>
      </c>
      <c r="I22" s="234"/>
      <c r="J22" s="90"/>
    </row>
    <row r="23" spans="1:41" s="133" customFormat="1" ht="3" customHeight="1" x14ac:dyDescent="0.2">
      <c r="A23" s="284"/>
      <c r="B23" s="250"/>
      <c r="C23" s="241"/>
      <c r="D23" s="241"/>
      <c r="E23" s="241"/>
      <c r="F23" s="241"/>
      <c r="G23" s="241"/>
      <c r="H23" s="242"/>
      <c r="I23" s="280"/>
      <c r="J23" s="235"/>
      <c r="K23" s="126"/>
      <c r="U23" s="239"/>
      <c r="V23" s="239"/>
      <c r="W23" s="239"/>
      <c r="X23" s="239"/>
      <c r="Y23" s="239"/>
      <c r="Z23" s="239"/>
      <c r="AA23" s="239"/>
      <c r="AB23" s="239"/>
      <c r="AC23" s="239"/>
      <c r="AD23" s="239"/>
      <c r="AE23" s="239"/>
      <c r="AF23" s="239"/>
      <c r="AG23" s="239"/>
      <c r="AH23" s="239"/>
      <c r="AI23" s="239"/>
      <c r="AJ23" s="239"/>
      <c r="AK23" s="239"/>
      <c r="AL23" s="239"/>
      <c r="AM23" s="239"/>
      <c r="AN23" s="239"/>
      <c r="AO23" s="239"/>
    </row>
    <row r="24" spans="1:41" s="298" customFormat="1" ht="20.100000000000001" customHeight="1" x14ac:dyDescent="0.2">
      <c r="A24" s="402"/>
      <c r="B24" s="372" t="s">
        <v>55</v>
      </c>
      <c r="C24" s="373">
        <v>13332.181604000003</v>
      </c>
      <c r="D24" s="373">
        <v>8269.6012369999953</v>
      </c>
      <c r="E24" s="373">
        <v>12270.441927</v>
      </c>
      <c r="F24" s="373">
        <v>3289.9576490000013</v>
      </c>
      <c r="G24" s="373">
        <v>4103.0622740000008</v>
      </c>
      <c r="H24" s="374">
        <v>9518.8899529999999</v>
      </c>
      <c r="I24" s="411"/>
      <c r="J24" s="279"/>
      <c r="K24" s="297"/>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row>
    <row r="25" spans="1:41" ht="20.100000000000001" customHeight="1" x14ac:dyDescent="0.2">
      <c r="A25" s="234"/>
      <c r="B25" s="248" t="s">
        <v>455</v>
      </c>
      <c r="C25" s="102">
        <v>4036.1697370000006</v>
      </c>
      <c r="D25" s="102">
        <v>3185.3871039999999</v>
      </c>
      <c r="E25" s="102">
        <v>4414.3041090000006</v>
      </c>
      <c r="F25" s="102">
        <v>897.28927599999986</v>
      </c>
      <c r="G25" s="102">
        <v>2092.9351960000004</v>
      </c>
      <c r="H25" s="103">
        <v>3502.3190830000003</v>
      </c>
      <c r="I25" s="234"/>
    </row>
    <row r="26" spans="1:41" ht="12" customHeight="1" x14ac:dyDescent="0.2">
      <c r="A26" s="279"/>
      <c r="B26" s="247" t="s">
        <v>261</v>
      </c>
      <c r="C26" s="102">
        <v>1220.993958</v>
      </c>
      <c r="D26" s="102">
        <v>1117.8094329999999</v>
      </c>
      <c r="E26" s="102">
        <v>1203.5439959999999</v>
      </c>
      <c r="F26" s="102">
        <v>340.70199799999989</v>
      </c>
      <c r="G26" s="102">
        <v>1114.330162</v>
      </c>
      <c r="H26" s="103">
        <v>1294.2541050000002</v>
      </c>
      <c r="I26" s="234"/>
    </row>
    <row r="27" spans="1:41" ht="12" customHeight="1" x14ac:dyDescent="0.2">
      <c r="A27" s="279"/>
      <c r="B27" s="247" t="s">
        <v>262</v>
      </c>
      <c r="C27" s="102">
        <v>2815.1757730000004</v>
      </c>
      <c r="D27" s="102">
        <v>2067.5776649999998</v>
      </c>
      <c r="E27" s="102">
        <v>3210.7601020000002</v>
      </c>
      <c r="F27" s="102">
        <v>556.58727499999998</v>
      </c>
      <c r="G27" s="102">
        <v>978.60503200000005</v>
      </c>
      <c r="H27" s="103">
        <v>2208.064973</v>
      </c>
      <c r="I27" s="234"/>
    </row>
    <row r="28" spans="1:41" ht="20.100000000000001" customHeight="1" x14ac:dyDescent="0.2">
      <c r="A28" s="234"/>
      <c r="B28" s="248" t="s">
        <v>207</v>
      </c>
      <c r="C28" s="102">
        <v>8161.6846700000015</v>
      </c>
      <c r="D28" s="102">
        <v>4497.3056749999987</v>
      </c>
      <c r="E28" s="102">
        <v>7211.5749239999996</v>
      </c>
      <c r="F28" s="102">
        <v>2008.5158630000003</v>
      </c>
      <c r="G28" s="102">
        <v>1776.2554709999999</v>
      </c>
      <c r="H28" s="103">
        <v>5455.2812349999986</v>
      </c>
      <c r="I28" s="234"/>
    </row>
    <row r="29" spans="1:41" ht="12" customHeight="1" x14ac:dyDescent="0.2">
      <c r="A29" s="279"/>
      <c r="B29" s="247" t="s">
        <v>261</v>
      </c>
      <c r="C29" s="102">
        <v>3709.963585</v>
      </c>
      <c r="D29" s="102">
        <v>1829.3693860000001</v>
      </c>
      <c r="E29" s="102">
        <v>3381.685704</v>
      </c>
      <c r="F29" s="102">
        <v>883.32265499999983</v>
      </c>
      <c r="G29" s="102">
        <v>638.31252600000005</v>
      </c>
      <c r="H29" s="103">
        <v>2404.826567999999</v>
      </c>
      <c r="I29" s="234"/>
    </row>
    <row r="30" spans="1:41" ht="12" customHeight="1" x14ac:dyDescent="0.2">
      <c r="A30" s="279"/>
      <c r="B30" s="247" t="s">
        <v>262</v>
      </c>
      <c r="C30" s="102">
        <v>4451.7153969999999</v>
      </c>
      <c r="D30" s="102">
        <v>2667.9082529999991</v>
      </c>
      <c r="E30" s="102">
        <v>3829.8734209999993</v>
      </c>
      <c r="F30" s="102">
        <v>1125.2047789999999</v>
      </c>
      <c r="G30" s="102">
        <v>1137.9429420000001</v>
      </c>
      <c r="H30" s="103">
        <v>3050.5218169999998</v>
      </c>
      <c r="I30" s="234"/>
    </row>
    <row r="31" spans="1:41" ht="20.100000000000001" customHeight="1" x14ac:dyDescent="0.2">
      <c r="A31" s="234"/>
      <c r="B31" s="244" t="s">
        <v>263</v>
      </c>
      <c r="C31" s="102">
        <v>2100.314057</v>
      </c>
      <c r="D31" s="102">
        <v>624.09056500000008</v>
      </c>
      <c r="E31" s="102">
        <v>1248.3798569999999</v>
      </c>
      <c r="F31" s="102">
        <v>331.26212799999996</v>
      </c>
      <c r="G31" s="102">
        <v>1128.103699</v>
      </c>
      <c r="H31" s="103">
        <v>1096.8614850000001</v>
      </c>
      <c r="I31" s="234"/>
    </row>
    <row r="32" spans="1:41" ht="12" customHeight="1" x14ac:dyDescent="0.2">
      <c r="A32" s="279"/>
      <c r="B32" s="247" t="s">
        <v>264</v>
      </c>
      <c r="C32" s="102">
        <v>2074.8865870000004</v>
      </c>
      <c r="D32" s="102">
        <v>1293.4894729999999</v>
      </c>
      <c r="E32" s="102">
        <v>2833.538039</v>
      </c>
      <c r="F32" s="102">
        <v>802.74320200000011</v>
      </c>
      <c r="G32" s="102">
        <v>370.02192900000006</v>
      </c>
      <c r="H32" s="103">
        <v>1721.4387789999998</v>
      </c>
      <c r="I32" s="234"/>
    </row>
    <row r="33" spans="1:10" ht="12" customHeight="1" x14ac:dyDescent="0.2">
      <c r="A33" s="279"/>
      <c r="B33" s="247" t="s">
        <v>265</v>
      </c>
      <c r="C33" s="102">
        <v>2353.346642</v>
      </c>
      <c r="D33" s="102">
        <v>1560.2673159999999</v>
      </c>
      <c r="E33" s="102">
        <v>1816.4288740000002</v>
      </c>
      <c r="F33" s="102">
        <v>549.60539299999982</v>
      </c>
      <c r="G33" s="102">
        <v>94.356214000000008</v>
      </c>
      <c r="H33" s="103">
        <v>1591.2205029999998</v>
      </c>
      <c r="I33" s="234"/>
    </row>
    <row r="34" spans="1:10" ht="12" customHeight="1" x14ac:dyDescent="0.2">
      <c r="A34" s="279"/>
      <c r="B34" s="247" t="s">
        <v>276</v>
      </c>
      <c r="C34" s="102">
        <v>326.49681599999997</v>
      </c>
      <c r="D34" s="102">
        <v>39.245067000000006</v>
      </c>
      <c r="E34" s="102">
        <v>559.90665600000011</v>
      </c>
      <c r="F34" s="102">
        <v>43.676066999999996</v>
      </c>
      <c r="G34" s="102">
        <v>4.7531860000000004</v>
      </c>
      <c r="H34" s="103">
        <v>71.664175999999998</v>
      </c>
      <c r="I34" s="234"/>
    </row>
    <row r="35" spans="1:10" ht="12" customHeight="1" x14ac:dyDescent="0.2">
      <c r="A35" s="279"/>
      <c r="B35" s="247" t="s">
        <v>277</v>
      </c>
      <c r="C35" s="102">
        <v>1293.6036020000004</v>
      </c>
      <c r="D35" s="102">
        <v>949.8795869999999</v>
      </c>
      <c r="E35" s="102">
        <v>706.47610800000007</v>
      </c>
      <c r="F35" s="102">
        <v>280.84968100000003</v>
      </c>
      <c r="G35" s="102">
        <v>178.95736600000001</v>
      </c>
      <c r="H35" s="103">
        <v>972.67040699999995</v>
      </c>
      <c r="I35" s="234"/>
    </row>
    <row r="36" spans="1:10" ht="12" customHeight="1" x14ac:dyDescent="0.2">
      <c r="A36" s="279"/>
      <c r="B36" s="247" t="s">
        <v>268</v>
      </c>
      <c r="C36" s="102">
        <v>13.036966000000575</v>
      </c>
      <c r="D36" s="102">
        <v>30.333666999998968</v>
      </c>
      <c r="E36" s="102">
        <v>46.845389999999497</v>
      </c>
      <c r="F36" s="102">
        <v>0.37939200000050732</v>
      </c>
      <c r="G36" s="102">
        <v>6.3077000000021144E-2</v>
      </c>
      <c r="H36" s="103">
        <v>1.4258849999987433</v>
      </c>
      <c r="I36" s="234"/>
    </row>
    <row r="37" spans="1:10" ht="20.100000000000001" customHeight="1" x14ac:dyDescent="0.2">
      <c r="A37" s="234"/>
      <c r="B37" s="248" t="s">
        <v>208</v>
      </c>
      <c r="C37" s="102">
        <v>1134.327176</v>
      </c>
      <c r="D37" s="102">
        <v>586.90843800000005</v>
      </c>
      <c r="E37" s="102">
        <v>644.56708700000001</v>
      </c>
      <c r="F37" s="102">
        <v>384.13901800000002</v>
      </c>
      <c r="G37" s="102">
        <v>233.87159200000002</v>
      </c>
      <c r="H37" s="103">
        <v>561.28960699999993</v>
      </c>
      <c r="I37" s="234"/>
    </row>
    <row r="38" spans="1:10" ht="12" customHeight="1" x14ac:dyDescent="0.2">
      <c r="A38" s="279"/>
      <c r="B38" s="247" t="s">
        <v>261</v>
      </c>
      <c r="C38" s="102">
        <v>678.83405300000004</v>
      </c>
      <c r="D38" s="102">
        <v>330.29155300000002</v>
      </c>
      <c r="E38" s="102">
        <v>400.26801400000005</v>
      </c>
      <c r="F38" s="102">
        <v>261.09211500000004</v>
      </c>
      <c r="G38" s="102">
        <v>137.21089700000002</v>
      </c>
      <c r="H38" s="103">
        <v>306.47337099999999</v>
      </c>
      <c r="I38" s="234"/>
    </row>
    <row r="39" spans="1:10" ht="12" customHeight="1" x14ac:dyDescent="0.2">
      <c r="A39" s="279"/>
      <c r="B39" s="247" t="s">
        <v>262</v>
      </c>
      <c r="C39" s="102">
        <v>455.538815</v>
      </c>
      <c r="D39" s="102">
        <v>256.61687999999998</v>
      </c>
      <c r="E39" s="102">
        <v>244.29906499999998</v>
      </c>
      <c r="F39" s="102">
        <v>123.04189500000001</v>
      </c>
      <c r="G39" s="102">
        <v>96.660691</v>
      </c>
      <c r="H39" s="103">
        <v>254.82909599999999</v>
      </c>
      <c r="I39" s="234"/>
    </row>
    <row r="40" spans="1:10" ht="20.100000000000001" customHeight="1" x14ac:dyDescent="0.2">
      <c r="A40" s="234"/>
      <c r="B40" s="248" t="s">
        <v>278</v>
      </c>
      <c r="C40" s="102">
        <v>4366.6292159999994</v>
      </c>
      <c r="D40" s="102">
        <v>2536.0235109999999</v>
      </c>
      <c r="E40" s="102">
        <v>3822.4729180000004</v>
      </c>
      <c r="F40" s="102">
        <v>1173.8995750000001</v>
      </c>
      <c r="G40" s="102">
        <v>698.82888000000003</v>
      </c>
      <c r="H40" s="103">
        <v>2794.0912699999999</v>
      </c>
      <c r="I40" s="234"/>
    </row>
    <row r="41" spans="1:10" x14ac:dyDescent="0.2">
      <c r="A41" s="234"/>
      <c r="B41" s="190" t="s">
        <v>243</v>
      </c>
      <c r="C41" s="102">
        <v>1007.485195</v>
      </c>
      <c r="D41" s="102">
        <v>902.22272899999996</v>
      </c>
      <c r="E41" s="102">
        <v>1285.9548809999999</v>
      </c>
      <c r="F41" s="102">
        <v>423.96465500000005</v>
      </c>
      <c r="G41" s="102">
        <v>113.91494800000001</v>
      </c>
      <c r="H41" s="103">
        <v>1110.4410940000002</v>
      </c>
      <c r="I41" s="234"/>
    </row>
    <row r="42" spans="1:10" x14ac:dyDescent="0.2">
      <c r="A42" s="234"/>
      <c r="B42" s="190" t="s">
        <v>279</v>
      </c>
      <c r="C42" s="102">
        <v>3359.1440209999996</v>
      </c>
      <c r="D42" s="102">
        <v>1633.8007819999998</v>
      </c>
      <c r="E42" s="102">
        <v>2536.5180370000003</v>
      </c>
      <c r="F42" s="102">
        <v>749.93492000000003</v>
      </c>
      <c r="G42" s="102">
        <v>584.91393200000005</v>
      </c>
      <c r="H42" s="103">
        <v>1683.6501759999996</v>
      </c>
      <c r="I42" s="234"/>
    </row>
    <row r="43" spans="1:10" ht="12" customHeight="1" x14ac:dyDescent="0.2">
      <c r="A43" s="279"/>
      <c r="B43" s="251" t="s">
        <v>132</v>
      </c>
      <c r="C43" s="102">
        <v>4276.2896409999994</v>
      </c>
      <c r="D43" s="102">
        <v>2746.2387799999992</v>
      </c>
      <c r="E43" s="102">
        <v>3846.1406629999997</v>
      </c>
      <c r="F43" s="102">
        <v>960.25839800000006</v>
      </c>
      <c r="G43" s="102">
        <v>1163.8993290000001</v>
      </c>
      <c r="H43" s="103">
        <v>3430.4858639999998</v>
      </c>
      <c r="I43" s="234"/>
    </row>
    <row r="44" spans="1:10" ht="12" customHeight="1" x14ac:dyDescent="0.2">
      <c r="A44" s="279"/>
      <c r="B44" s="251" t="s">
        <v>133</v>
      </c>
      <c r="C44" s="102">
        <v>3570.4030350000003</v>
      </c>
      <c r="D44" s="102">
        <v>2232.7264460000001</v>
      </c>
      <c r="E44" s="102">
        <v>3756.2150700000002</v>
      </c>
      <c r="F44" s="102">
        <v>977.20384000000013</v>
      </c>
      <c r="G44" s="102">
        <v>1209.6917090000002</v>
      </c>
      <c r="H44" s="103">
        <v>2648.7284530000002</v>
      </c>
      <c r="I44" s="234"/>
    </row>
    <row r="45" spans="1:10" ht="12" customHeight="1" x14ac:dyDescent="0.2">
      <c r="A45" s="279"/>
      <c r="B45" s="251" t="s">
        <v>134</v>
      </c>
      <c r="C45" s="102">
        <v>677.81029700000011</v>
      </c>
      <c r="D45" s="102">
        <v>646.59052699999995</v>
      </c>
      <c r="E45" s="102">
        <v>397.56463099999996</v>
      </c>
      <c r="F45" s="102">
        <v>129.09945100000002</v>
      </c>
      <c r="G45" s="102">
        <v>491.04232399999995</v>
      </c>
      <c r="H45" s="103">
        <v>496.55171700000011</v>
      </c>
      <c r="I45" s="234"/>
    </row>
    <row r="46" spans="1:10" ht="12" customHeight="1" x14ac:dyDescent="0.2">
      <c r="A46" s="279"/>
      <c r="B46" s="251" t="s">
        <v>135</v>
      </c>
      <c r="C46" s="102">
        <v>441.00911399999995</v>
      </c>
      <c r="D46" s="102">
        <v>108.09190600000001</v>
      </c>
      <c r="E46" s="102">
        <v>448.06510500000002</v>
      </c>
      <c r="F46" s="102">
        <v>49.458225999999996</v>
      </c>
      <c r="G46" s="102">
        <v>539.61790899999994</v>
      </c>
      <c r="H46" s="103">
        <v>149.02327500000001</v>
      </c>
      <c r="I46" s="234"/>
    </row>
    <row r="47" spans="1:10" s="136" customFormat="1" ht="20.100000000000001" customHeight="1" x14ac:dyDescent="0.2">
      <c r="A47" s="236"/>
      <c r="B47" s="249" t="s">
        <v>469</v>
      </c>
      <c r="C47" s="102">
        <v>5464.1527270000006</v>
      </c>
      <c r="D47" s="102">
        <v>2779.3311220000001</v>
      </c>
      <c r="E47" s="102">
        <v>4168.5643890000001</v>
      </c>
      <c r="F47" s="102">
        <v>1328.3140020000001</v>
      </c>
      <c r="G47" s="102">
        <v>127.74407200000002</v>
      </c>
      <c r="H47" s="103">
        <v>2944.073813</v>
      </c>
      <c r="I47" s="234"/>
      <c r="J47" s="90"/>
    </row>
    <row r="48" spans="1:10" s="136" customFormat="1" ht="12" customHeight="1" x14ac:dyDescent="0.2">
      <c r="A48" s="284"/>
      <c r="B48" s="250" t="s">
        <v>470</v>
      </c>
      <c r="C48" s="102">
        <v>91.332329000000016</v>
      </c>
      <c r="D48" s="102">
        <v>68.888489000000021</v>
      </c>
      <c r="E48" s="102">
        <v>107.82955400000002</v>
      </c>
      <c r="F48" s="102">
        <v>28.350138000000001</v>
      </c>
      <c r="G48" s="102">
        <v>16.120343999999999</v>
      </c>
      <c r="H48" s="103">
        <v>48.122109999999999</v>
      </c>
      <c r="I48" s="234"/>
      <c r="J48" s="90"/>
    </row>
    <row r="49" spans="1:10" s="136" customFormat="1" ht="12" customHeight="1" x14ac:dyDescent="0.2">
      <c r="A49" s="284"/>
      <c r="B49" s="250" t="s">
        <v>471</v>
      </c>
      <c r="C49" s="137">
        <v>0</v>
      </c>
      <c r="D49" s="137">
        <v>0</v>
      </c>
      <c r="E49" s="137">
        <v>0</v>
      </c>
      <c r="F49" s="137">
        <v>0</v>
      </c>
      <c r="G49" s="120">
        <v>341.97864100000004</v>
      </c>
      <c r="H49" s="138">
        <v>0</v>
      </c>
      <c r="I49" s="234"/>
      <c r="J49" s="90"/>
    </row>
    <row r="50" spans="1:10" s="143" customFormat="1" ht="5.0999999999999996" customHeight="1" x14ac:dyDescent="0.2">
      <c r="A50" s="237"/>
      <c r="B50" s="252"/>
      <c r="C50" s="157"/>
      <c r="D50" s="157"/>
      <c r="E50" s="157"/>
      <c r="F50" s="157"/>
      <c r="G50" s="157"/>
      <c r="H50" s="368"/>
      <c r="I50" s="237"/>
      <c r="J50" s="90"/>
    </row>
    <row r="51" spans="1:10" ht="29.1" customHeight="1" x14ac:dyDescent="0.2">
      <c r="A51" s="286" t="s">
        <v>3</v>
      </c>
      <c r="B51" s="664" t="s">
        <v>298</v>
      </c>
      <c r="C51" s="664"/>
      <c r="D51" s="664"/>
      <c r="E51" s="664"/>
      <c r="F51" s="664"/>
      <c r="G51" s="664"/>
      <c r="H51" s="664"/>
      <c r="I51" s="389"/>
    </row>
    <row r="52" spans="1:10" x14ac:dyDescent="0.2">
      <c r="A52" s="93"/>
      <c r="B52" s="93"/>
      <c r="C52" s="93"/>
      <c r="D52" s="93"/>
      <c r="E52" s="93"/>
      <c r="F52" s="93"/>
      <c r="G52" s="93"/>
      <c r="H52" s="93"/>
    </row>
  </sheetData>
  <mergeCells count="1">
    <mergeCell ref="B51:H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0D459-6CE6-4FB2-864E-00764AE13111}">
  <sheetPr>
    <pageSetUpPr fitToPage="1"/>
  </sheetPr>
  <dimension ref="A1:M52"/>
  <sheetViews>
    <sheetView showGridLines="0" zoomScaleNormal="100" zoomScaleSheetLayoutView="100" workbookViewId="0"/>
  </sheetViews>
  <sheetFormatPr defaultColWidth="9.140625" defaultRowHeight="12" x14ac:dyDescent="0.2"/>
  <cols>
    <col min="1" max="1" width="1.7109375" style="90" customWidth="1"/>
    <col min="2" max="7" width="10.7109375" style="90" customWidth="1"/>
    <col min="8" max="8" width="1.7109375" style="90" customWidth="1"/>
    <col min="9" max="9" width="29.7109375" style="90" customWidth="1"/>
    <col min="10" max="10" width="1.7109375" style="90" customWidth="1"/>
    <col min="11" max="11" width="1.7109375" style="91" customWidth="1"/>
    <col min="12" max="16384" width="9.140625" style="90"/>
  </cols>
  <sheetData>
    <row r="1" spans="1:13" s="290" customFormat="1" ht="16.5" x14ac:dyDescent="0.3">
      <c r="A1" s="233"/>
      <c r="B1" s="240" t="s">
        <v>345</v>
      </c>
      <c r="C1" s="240"/>
      <c r="D1" s="240"/>
      <c r="E1" s="240"/>
      <c r="F1" s="240"/>
      <c r="G1" s="240"/>
      <c r="H1" s="240"/>
      <c r="I1" s="232"/>
      <c r="J1" s="395"/>
      <c r="K1" s="289"/>
    </row>
    <row r="2" spans="1:13" s="304" customFormat="1" ht="14.25" x14ac:dyDescent="0.2">
      <c r="A2" s="305"/>
      <c r="B2" s="305" t="s">
        <v>463</v>
      </c>
      <c r="C2" s="305"/>
      <c r="D2" s="305"/>
      <c r="E2" s="305"/>
      <c r="F2" s="305"/>
      <c r="G2" s="305"/>
      <c r="H2" s="305"/>
      <c r="I2" s="308"/>
      <c r="J2" s="305"/>
      <c r="K2" s="307"/>
    </row>
    <row r="3" spans="1:13" s="298" customFormat="1" ht="21" customHeight="1" x14ac:dyDescent="0.2">
      <c r="A3" s="311"/>
      <c r="B3" s="310" t="s">
        <v>597</v>
      </c>
      <c r="C3" s="310"/>
      <c r="D3" s="310"/>
      <c r="E3" s="310"/>
      <c r="F3" s="310"/>
      <c r="G3" s="310"/>
      <c r="H3" s="310"/>
      <c r="I3" s="312" t="s">
        <v>304</v>
      </c>
      <c r="J3" s="310"/>
      <c r="K3" s="301"/>
    </row>
    <row r="4" spans="1:13" ht="20.100000000000001" customHeight="1" x14ac:dyDescent="0.2">
      <c r="A4" s="344"/>
      <c r="B4" s="313" t="s">
        <v>46</v>
      </c>
      <c r="C4" s="313" t="s">
        <v>49</v>
      </c>
      <c r="D4" s="313" t="s">
        <v>47</v>
      </c>
      <c r="E4" s="313" t="s">
        <v>45</v>
      </c>
      <c r="F4" s="313" t="s">
        <v>301</v>
      </c>
      <c r="G4" s="313" t="s">
        <v>302</v>
      </c>
      <c r="H4" s="145"/>
      <c r="I4" s="316"/>
      <c r="J4" s="246"/>
    </row>
    <row r="5" spans="1:13" s="399" customFormat="1" ht="20.100000000000001" customHeight="1" x14ac:dyDescent="0.2">
      <c r="A5" s="397"/>
      <c r="B5" s="253">
        <v>50018.295692999993</v>
      </c>
      <c r="C5" s="253">
        <v>11480.491466000001</v>
      </c>
      <c r="D5" s="253">
        <v>17962.979353999999</v>
      </c>
      <c r="E5" s="253">
        <v>20376.918215999998</v>
      </c>
      <c r="F5" s="253">
        <v>23295.053062999854</v>
      </c>
      <c r="G5" s="253">
        <v>86477.617779000197</v>
      </c>
      <c r="H5" s="379"/>
      <c r="I5" s="251" t="s">
        <v>59</v>
      </c>
      <c r="J5" s="413"/>
      <c r="K5" s="588"/>
      <c r="L5" s="589"/>
      <c r="M5" s="589"/>
    </row>
    <row r="6" spans="1:13" ht="20.100000000000001" customHeight="1" x14ac:dyDescent="0.2">
      <c r="A6" s="234"/>
      <c r="B6" s="253">
        <v>21831.411552999998</v>
      </c>
      <c r="C6" s="253">
        <v>5963.3634279999997</v>
      </c>
      <c r="D6" s="253">
        <v>5038.3301739999997</v>
      </c>
      <c r="E6" s="253">
        <v>7331.5288100000016</v>
      </c>
      <c r="F6" s="253">
        <v>8107.0450020001736</v>
      </c>
      <c r="G6" s="253">
        <v>29590.986101999762</v>
      </c>
      <c r="H6" s="254"/>
      <c r="I6" s="251" t="s">
        <v>455</v>
      </c>
      <c r="J6" s="280"/>
      <c r="K6" s="105"/>
      <c r="M6" s="203"/>
    </row>
    <row r="7" spans="1:13" ht="12" customHeight="1" x14ac:dyDescent="0.2">
      <c r="A7" s="279"/>
      <c r="B7" s="253">
        <v>5890.1348739999994</v>
      </c>
      <c r="C7" s="253">
        <v>1538.5826330000004</v>
      </c>
      <c r="D7" s="253">
        <v>2541.1148929999999</v>
      </c>
      <c r="E7" s="253">
        <v>2431.1619270000001</v>
      </c>
      <c r="F7" s="253">
        <v>6091.3005339999218</v>
      </c>
      <c r="G7" s="253">
        <v>8409.549672000081</v>
      </c>
      <c r="H7" s="254"/>
      <c r="I7" s="247" t="s">
        <v>261</v>
      </c>
      <c r="J7" s="280"/>
      <c r="K7" s="105"/>
    </row>
    <row r="8" spans="1:13" ht="12" customHeight="1" x14ac:dyDescent="0.2">
      <c r="A8" s="279"/>
      <c r="B8" s="253">
        <v>15941.276661</v>
      </c>
      <c r="C8" s="253">
        <v>4424.7807879999991</v>
      </c>
      <c r="D8" s="253">
        <v>2497.2152749999996</v>
      </c>
      <c r="E8" s="253">
        <v>4900.3668720000014</v>
      </c>
      <c r="F8" s="253">
        <v>2015.7444599999581</v>
      </c>
      <c r="G8" s="253">
        <v>21181.436636000115</v>
      </c>
      <c r="H8" s="254"/>
      <c r="I8" s="247" t="s">
        <v>262</v>
      </c>
      <c r="J8" s="280"/>
      <c r="K8" s="105"/>
    </row>
    <row r="9" spans="1:13" ht="20.100000000000001" customHeight="1" x14ac:dyDescent="0.2">
      <c r="A9" s="234"/>
      <c r="B9" s="253">
        <v>26198.514839999996</v>
      </c>
      <c r="C9" s="253">
        <v>4795.3291279999985</v>
      </c>
      <c r="D9" s="253">
        <v>10220.845992000002</v>
      </c>
      <c r="E9" s="253">
        <v>11761.174575999998</v>
      </c>
      <c r="F9" s="253">
        <v>7614.0678409998072</v>
      </c>
      <c r="G9" s="253">
        <v>52548.992537000333</v>
      </c>
      <c r="H9" s="254"/>
      <c r="I9" s="251" t="s">
        <v>207</v>
      </c>
      <c r="J9" s="280"/>
      <c r="K9" s="105"/>
    </row>
    <row r="10" spans="1:13" ht="12" customHeight="1" x14ac:dyDescent="0.2">
      <c r="A10" s="279"/>
      <c r="B10" s="253">
        <v>9156.2694269999993</v>
      </c>
      <c r="C10" s="253">
        <v>2495.6401569999998</v>
      </c>
      <c r="D10" s="253">
        <v>5267.6379650000008</v>
      </c>
      <c r="E10" s="253">
        <v>6206.364215999999</v>
      </c>
      <c r="F10" s="253">
        <v>5648.1568659999757</v>
      </c>
      <c r="G10" s="253">
        <v>20188.001391000056</v>
      </c>
      <c r="H10" s="254"/>
      <c r="I10" s="247" t="s">
        <v>261</v>
      </c>
      <c r="J10" s="280"/>
      <c r="K10" s="105"/>
    </row>
    <row r="11" spans="1:13" ht="12" customHeight="1" x14ac:dyDescent="0.2">
      <c r="A11" s="279"/>
      <c r="B11" s="253">
        <v>17042.326229999999</v>
      </c>
      <c r="C11" s="253">
        <v>2299.7357650000004</v>
      </c>
      <c r="D11" s="253">
        <v>4953.2080210000004</v>
      </c>
      <c r="E11" s="253">
        <v>5554.8232959999996</v>
      </c>
      <c r="F11" s="253">
        <v>1965.9419969998999</v>
      </c>
      <c r="G11" s="253">
        <v>32361.043653000088</v>
      </c>
      <c r="H11" s="254"/>
      <c r="I11" s="247" t="s">
        <v>262</v>
      </c>
      <c r="J11" s="280"/>
      <c r="K11" s="105"/>
    </row>
    <row r="12" spans="1:13" ht="20.100000000000001" customHeight="1" x14ac:dyDescent="0.2">
      <c r="A12" s="234"/>
      <c r="B12" s="253">
        <v>12711.817809000002</v>
      </c>
      <c r="C12" s="253">
        <v>2040.9873909999999</v>
      </c>
      <c r="D12" s="253">
        <v>2594.1831410000004</v>
      </c>
      <c r="E12" s="253">
        <v>4547.3914399999994</v>
      </c>
      <c r="F12" s="253">
        <v>3326.1315480000339</v>
      </c>
      <c r="G12" s="253">
        <v>21106.138238999993</v>
      </c>
      <c r="H12" s="254"/>
      <c r="I12" s="247" t="s">
        <v>263</v>
      </c>
      <c r="J12" s="280"/>
      <c r="K12" s="105"/>
    </row>
    <row r="13" spans="1:13" ht="12" customHeight="1" x14ac:dyDescent="0.2">
      <c r="A13" s="279"/>
      <c r="B13" s="253">
        <v>3773.6045770000001</v>
      </c>
      <c r="C13" s="253">
        <v>620.177188</v>
      </c>
      <c r="D13" s="253">
        <v>2243.701298</v>
      </c>
      <c r="E13" s="253">
        <v>2247.1012969999997</v>
      </c>
      <c r="F13" s="253">
        <v>963.36056100009591</v>
      </c>
      <c r="G13" s="253">
        <v>7248.273557999928</v>
      </c>
      <c r="H13" s="254"/>
      <c r="I13" s="247" t="s">
        <v>264</v>
      </c>
      <c r="J13" s="280"/>
      <c r="K13" s="105"/>
    </row>
    <row r="14" spans="1:13" ht="12" customHeight="1" x14ac:dyDescent="0.2">
      <c r="A14" s="279"/>
      <c r="B14" s="253">
        <v>6390.6570819999997</v>
      </c>
      <c r="C14" s="253">
        <v>796.59756199999993</v>
      </c>
      <c r="D14" s="253">
        <v>688.95007899999996</v>
      </c>
      <c r="E14" s="253">
        <v>3066.8730609999998</v>
      </c>
      <c r="F14" s="253">
        <v>110.79831499999273</v>
      </c>
      <c r="G14" s="253">
        <v>9628.4390429999912</v>
      </c>
      <c r="H14" s="254"/>
      <c r="I14" s="247" t="s">
        <v>265</v>
      </c>
      <c r="J14" s="280"/>
      <c r="K14" s="105"/>
    </row>
    <row r="15" spans="1:13" ht="12" customHeight="1" x14ac:dyDescent="0.2">
      <c r="A15" s="279"/>
      <c r="B15" s="253">
        <v>765.17991299999994</v>
      </c>
      <c r="C15" s="253">
        <v>903.93508700000007</v>
      </c>
      <c r="D15" s="253">
        <v>1291.7206730000003</v>
      </c>
      <c r="E15" s="253">
        <v>100.13481399999999</v>
      </c>
      <c r="F15" s="253">
        <v>517.43634300000122</v>
      </c>
      <c r="G15" s="253">
        <v>1165.2732510000023</v>
      </c>
      <c r="H15" s="254"/>
      <c r="I15" s="247" t="s">
        <v>276</v>
      </c>
      <c r="J15" s="278"/>
      <c r="K15" s="98"/>
    </row>
    <row r="16" spans="1:13" ht="12" customHeight="1" x14ac:dyDescent="0.2">
      <c r="A16" s="279"/>
      <c r="B16" s="253">
        <v>2531.4206730000001</v>
      </c>
      <c r="C16" s="253">
        <v>419.59132099999999</v>
      </c>
      <c r="D16" s="253">
        <v>3393.0987880000002</v>
      </c>
      <c r="E16" s="253">
        <v>1770.0341249999997</v>
      </c>
      <c r="F16" s="253">
        <v>1833.3955209999694</v>
      </c>
      <c r="G16" s="253">
        <v>13311.935646999977</v>
      </c>
      <c r="H16" s="254"/>
      <c r="I16" s="247" t="s">
        <v>277</v>
      </c>
      <c r="J16" s="280"/>
      <c r="K16" s="105"/>
    </row>
    <row r="17" spans="1:11" ht="12" customHeight="1" x14ac:dyDescent="0.2">
      <c r="A17" s="279"/>
      <c r="B17" s="253">
        <v>25.834785999992164</v>
      </c>
      <c r="C17" s="253">
        <v>14.040578999998615</v>
      </c>
      <c r="D17" s="253">
        <v>9.1920129999998608</v>
      </c>
      <c r="E17" s="253">
        <v>29.639838999999483</v>
      </c>
      <c r="F17" s="253">
        <v>862.94555299971398</v>
      </c>
      <c r="G17" s="253">
        <v>88.932799000280284</v>
      </c>
      <c r="H17" s="254"/>
      <c r="I17" s="247" t="s">
        <v>268</v>
      </c>
      <c r="J17" s="280"/>
      <c r="K17" s="105"/>
    </row>
    <row r="18" spans="1:11" ht="20.100000000000001" customHeight="1" x14ac:dyDescent="0.2">
      <c r="A18" s="234"/>
      <c r="B18" s="253">
        <v>1988.3864209999997</v>
      </c>
      <c r="C18" s="253">
        <v>721.79387900000006</v>
      </c>
      <c r="D18" s="253">
        <v>2703.7994339999996</v>
      </c>
      <c r="E18" s="253">
        <v>1284.245109</v>
      </c>
      <c r="F18" s="253">
        <v>7573.9507330000342</v>
      </c>
      <c r="G18" s="253">
        <v>4337.599172999966</v>
      </c>
      <c r="H18" s="254"/>
      <c r="I18" s="251" t="s">
        <v>208</v>
      </c>
      <c r="J18" s="280"/>
      <c r="K18" s="105"/>
    </row>
    <row r="19" spans="1:11" ht="12" customHeight="1" x14ac:dyDescent="0.2">
      <c r="A19" s="279"/>
      <c r="B19" s="253">
        <v>1287.8318919999999</v>
      </c>
      <c r="C19" s="253">
        <v>425.22990600000003</v>
      </c>
      <c r="D19" s="253">
        <v>2437.5464099999995</v>
      </c>
      <c r="E19" s="253">
        <v>864.8481589999999</v>
      </c>
      <c r="F19" s="253">
        <v>7224.2520520000544</v>
      </c>
      <c r="G19" s="253">
        <v>2397.9444409999269</v>
      </c>
      <c r="H19" s="254"/>
      <c r="I19" s="247" t="s">
        <v>261</v>
      </c>
      <c r="J19" s="280"/>
      <c r="K19" s="105"/>
    </row>
    <row r="20" spans="1:11" ht="12" customHeight="1" x14ac:dyDescent="0.2">
      <c r="A20" s="279"/>
      <c r="B20" s="253">
        <v>700.50741499999992</v>
      </c>
      <c r="C20" s="253">
        <v>296.56923100000006</v>
      </c>
      <c r="D20" s="253">
        <v>266.25302099999999</v>
      </c>
      <c r="E20" s="253">
        <v>419.40746100000001</v>
      </c>
      <c r="F20" s="253">
        <v>349.80155300001206</v>
      </c>
      <c r="G20" s="253">
        <v>1939.641846999999</v>
      </c>
      <c r="H20" s="254"/>
      <c r="I20" s="247" t="s">
        <v>262</v>
      </c>
      <c r="J20" s="280"/>
      <c r="K20" s="105"/>
    </row>
    <row r="21" spans="1:11" s="136" customFormat="1" ht="20.100000000000001" customHeight="1" x14ac:dyDescent="0.2">
      <c r="A21" s="236"/>
      <c r="B21" s="253">
        <v>17476.604953000002</v>
      </c>
      <c r="C21" s="253">
        <v>2577.079326</v>
      </c>
      <c r="D21" s="253">
        <v>446.47009000000003</v>
      </c>
      <c r="E21" s="253">
        <v>10646.544274</v>
      </c>
      <c r="F21" s="253">
        <v>1195.6405559998238</v>
      </c>
      <c r="G21" s="253">
        <v>32587.928410000284</v>
      </c>
      <c r="H21" s="254"/>
      <c r="I21" s="250" t="s">
        <v>469</v>
      </c>
      <c r="J21" s="280"/>
      <c r="K21" s="105"/>
    </row>
    <row r="22" spans="1:11" s="136" customFormat="1" x14ac:dyDescent="0.2">
      <c r="A22" s="284"/>
      <c r="B22" s="253">
        <v>946.34474899999998</v>
      </c>
      <c r="C22" s="253">
        <v>211.25373400000001</v>
      </c>
      <c r="D22" s="253">
        <v>427.50421299999999</v>
      </c>
      <c r="E22" s="253">
        <v>880.17074999999977</v>
      </c>
      <c r="F22" s="253">
        <v>2845.1722259999806</v>
      </c>
      <c r="G22" s="253">
        <v>1237.5247560000134</v>
      </c>
      <c r="H22" s="254"/>
      <c r="I22" s="250" t="s">
        <v>470</v>
      </c>
      <c r="J22" s="280"/>
      <c r="K22" s="105"/>
    </row>
    <row r="23" spans="1:11" s="136" customFormat="1" ht="3" customHeight="1" x14ac:dyDescent="0.2">
      <c r="A23" s="279"/>
      <c r="B23" s="104"/>
      <c r="C23" s="104"/>
      <c r="D23" s="104"/>
      <c r="E23" s="104"/>
      <c r="F23" s="104"/>
      <c r="G23" s="104"/>
      <c r="H23" s="113"/>
      <c r="I23" s="250"/>
      <c r="J23" s="283"/>
      <c r="K23" s="115"/>
    </row>
    <row r="24" spans="1:11" s="399" customFormat="1" ht="20.100000000000001" customHeight="1" x14ac:dyDescent="0.2">
      <c r="A24" s="402"/>
      <c r="B24" s="396">
        <v>16699.529942999998</v>
      </c>
      <c r="C24" s="396">
        <v>2113.4379940000003</v>
      </c>
      <c r="D24" s="396">
        <v>49362.949189999985</v>
      </c>
      <c r="E24" s="396">
        <v>9449.080853999998</v>
      </c>
      <c r="F24" s="396">
        <v>11335.979479000438</v>
      </c>
      <c r="G24" s="396">
        <v>91611.009047999512</v>
      </c>
      <c r="H24" s="374"/>
      <c r="I24" s="372" t="s">
        <v>55</v>
      </c>
      <c r="J24" s="400"/>
      <c r="K24" s="398"/>
    </row>
    <row r="25" spans="1:11" ht="20.100000000000001" customHeight="1" x14ac:dyDescent="0.2">
      <c r="A25" s="234"/>
      <c r="B25" s="253">
        <v>5158.0777100000005</v>
      </c>
      <c r="C25" s="253">
        <v>831.37869799999999</v>
      </c>
      <c r="D25" s="253">
        <v>18996.090677000004</v>
      </c>
      <c r="E25" s="253">
        <v>2742.3610210000002</v>
      </c>
      <c r="F25" s="253">
        <v>3961.8698069999227</v>
      </c>
      <c r="G25" s="253">
        <v>32740.080959000043</v>
      </c>
      <c r="H25" s="254"/>
      <c r="I25" s="251" t="s">
        <v>455</v>
      </c>
      <c r="J25" s="280"/>
      <c r="K25" s="105"/>
    </row>
    <row r="26" spans="1:11" ht="12" customHeight="1" x14ac:dyDescent="0.2">
      <c r="A26" s="279"/>
      <c r="B26" s="253">
        <v>1428.4832019999999</v>
      </c>
      <c r="C26" s="253">
        <v>326.41342900000001</v>
      </c>
      <c r="D26" s="253">
        <v>4740.0943830000006</v>
      </c>
      <c r="E26" s="253">
        <v>949.59804100000008</v>
      </c>
      <c r="F26" s="253">
        <v>1365.5795709999802</v>
      </c>
      <c r="G26" s="253">
        <v>9232.0459400000254</v>
      </c>
      <c r="H26" s="254"/>
      <c r="I26" s="247" t="s">
        <v>261</v>
      </c>
      <c r="J26" s="283"/>
      <c r="K26" s="115"/>
    </row>
    <row r="27" spans="1:11" ht="12" customHeight="1" x14ac:dyDescent="0.2">
      <c r="A27" s="279"/>
      <c r="B27" s="253">
        <v>3729.5944990000003</v>
      </c>
      <c r="C27" s="253">
        <v>504.96526499999993</v>
      </c>
      <c r="D27" s="253">
        <v>14255.996289000001</v>
      </c>
      <c r="E27" s="253">
        <v>1792.762972</v>
      </c>
      <c r="F27" s="253">
        <v>2596.2902299999841</v>
      </c>
      <c r="G27" s="253">
        <v>23508.035160999949</v>
      </c>
      <c r="H27" s="254"/>
      <c r="I27" s="247" t="s">
        <v>262</v>
      </c>
      <c r="J27" s="280"/>
      <c r="K27" s="105"/>
    </row>
    <row r="28" spans="1:11" ht="20.100000000000001" customHeight="1" x14ac:dyDescent="0.2">
      <c r="A28" s="234"/>
      <c r="B28" s="253">
        <v>10673.647175</v>
      </c>
      <c r="C28" s="253">
        <v>1044.2354780000003</v>
      </c>
      <c r="D28" s="253">
        <v>29386.213576999991</v>
      </c>
      <c r="E28" s="253">
        <v>5616.730289000001</v>
      </c>
      <c r="F28" s="253">
        <v>3231.1802169994917</v>
      </c>
      <c r="G28" s="253">
        <v>54669.396348000446</v>
      </c>
      <c r="H28" s="254"/>
      <c r="I28" s="251" t="s">
        <v>207</v>
      </c>
      <c r="J28" s="280"/>
      <c r="K28" s="105"/>
    </row>
    <row r="29" spans="1:11" ht="12" customHeight="1" x14ac:dyDescent="0.2">
      <c r="A29" s="279"/>
      <c r="B29" s="253">
        <v>3747.8626819999999</v>
      </c>
      <c r="C29" s="253">
        <v>406.03497700000003</v>
      </c>
      <c r="D29" s="253">
        <v>7903.5600049999994</v>
      </c>
      <c r="E29" s="253">
        <v>2864.2255730000006</v>
      </c>
      <c r="F29" s="253">
        <v>2753.7762030001031</v>
      </c>
      <c r="G29" s="253">
        <v>19012.72610099992</v>
      </c>
      <c r="H29" s="254"/>
      <c r="I29" s="247" t="s">
        <v>261</v>
      </c>
      <c r="J29" s="278"/>
      <c r="K29" s="98"/>
    </row>
    <row r="30" spans="1:11" ht="12" customHeight="1" x14ac:dyDescent="0.2">
      <c r="A30" s="279"/>
      <c r="B30" s="253">
        <v>6925.7825899999998</v>
      </c>
      <c r="C30" s="253">
        <v>638.27939300000014</v>
      </c>
      <c r="D30" s="253">
        <v>21482.632932</v>
      </c>
      <c r="E30" s="253">
        <v>2752.5232329999999</v>
      </c>
      <c r="F30" s="253">
        <v>477.40400999976555</v>
      </c>
      <c r="G30" s="253">
        <v>35656.650235000299</v>
      </c>
      <c r="H30" s="254"/>
      <c r="I30" s="247" t="s">
        <v>262</v>
      </c>
      <c r="J30" s="280"/>
      <c r="K30" s="105"/>
    </row>
    <row r="31" spans="1:11" ht="20.100000000000001" customHeight="1" x14ac:dyDescent="0.2">
      <c r="A31" s="234"/>
      <c r="B31" s="253">
        <v>2779.957543</v>
      </c>
      <c r="C31" s="253">
        <v>285.25541100000009</v>
      </c>
      <c r="D31" s="253">
        <v>7586.4361840000001</v>
      </c>
      <c r="E31" s="253">
        <v>921.49161600000002</v>
      </c>
      <c r="F31" s="253">
        <v>648.37596400000621</v>
      </c>
      <c r="G31" s="253">
        <v>18519.495022000032</v>
      </c>
      <c r="H31" s="254"/>
      <c r="I31" s="247" t="s">
        <v>263</v>
      </c>
      <c r="J31" s="280"/>
      <c r="K31" s="105"/>
    </row>
    <row r="32" spans="1:11" ht="12" customHeight="1" x14ac:dyDescent="0.2">
      <c r="A32" s="279"/>
      <c r="B32" s="253">
        <v>3732.7878540000002</v>
      </c>
      <c r="C32" s="253">
        <v>278.12960099999998</v>
      </c>
      <c r="D32" s="253">
        <v>10038.792804000001</v>
      </c>
      <c r="E32" s="253">
        <v>1737.7426569999998</v>
      </c>
      <c r="F32" s="253">
        <v>1762.906413000077</v>
      </c>
      <c r="G32" s="253">
        <v>12125.189317999902</v>
      </c>
      <c r="H32" s="254"/>
      <c r="I32" s="247" t="s">
        <v>264</v>
      </c>
      <c r="J32" s="280"/>
      <c r="K32" s="105"/>
    </row>
    <row r="33" spans="1:13" ht="12" customHeight="1" x14ac:dyDescent="0.2">
      <c r="A33" s="279"/>
      <c r="B33" s="253">
        <v>2930.584218</v>
      </c>
      <c r="C33" s="253">
        <v>318.96147099999996</v>
      </c>
      <c r="D33" s="253">
        <v>2559.5699100000002</v>
      </c>
      <c r="E33" s="253">
        <v>2167.0364669999999</v>
      </c>
      <c r="F33" s="253">
        <v>17.310976000051596</v>
      </c>
      <c r="G33" s="253">
        <v>10238.694594999921</v>
      </c>
      <c r="H33" s="254"/>
      <c r="I33" s="247" t="s">
        <v>265</v>
      </c>
      <c r="J33" s="280"/>
      <c r="K33" s="105"/>
    </row>
    <row r="34" spans="1:13" ht="12" customHeight="1" x14ac:dyDescent="0.2">
      <c r="A34" s="279"/>
      <c r="B34" s="253">
        <v>331.80448799999999</v>
      </c>
      <c r="C34" s="253">
        <v>4.3083590000000003</v>
      </c>
      <c r="D34" s="253">
        <v>2507.165692</v>
      </c>
      <c r="E34" s="253">
        <v>150.93117599999999</v>
      </c>
      <c r="F34" s="253">
        <v>212.51842699999179</v>
      </c>
      <c r="G34" s="253">
        <v>1616.6314300000067</v>
      </c>
      <c r="H34" s="254"/>
      <c r="I34" s="247" t="s">
        <v>276</v>
      </c>
      <c r="J34" s="280"/>
      <c r="K34" s="105"/>
      <c r="M34" s="203"/>
    </row>
    <row r="35" spans="1:13" ht="12" customHeight="1" x14ac:dyDescent="0.2">
      <c r="A35" s="279"/>
      <c r="B35" s="253">
        <v>894.92650800000013</v>
      </c>
      <c r="C35" s="253">
        <v>157.21081599999999</v>
      </c>
      <c r="D35" s="253">
        <v>6694.036078000001</v>
      </c>
      <c r="E35" s="253">
        <v>637.72443199999998</v>
      </c>
      <c r="F35" s="253">
        <v>375.37221999997564</v>
      </c>
      <c r="G35" s="253">
        <v>12130.835698000024</v>
      </c>
      <c r="H35" s="254"/>
      <c r="I35" s="247" t="s">
        <v>277</v>
      </c>
      <c r="J35" s="280"/>
      <c r="K35" s="105"/>
    </row>
    <row r="36" spans="1:13" ht="12" customHeight="1" x14ac:dyDescent="0.2">
      <c r="A36" s="279"/>
      <c r="B36" s="253">
        <v>3.5865639999992709</v>
      </c>
      <c r="C36" s="253">
        <v>0.36982000000034532</v>
      </c>
      <c r="D36" s="253">
        <v>0.21290899999075918</v>
      </c>
      <c r="E36" s="253">
        <v>1.8039410000010321</v>
      </c>
      <c r="F36" s="253">
        <v>214.69621699938943</v>
      </c>
      <c r="G36" s="253">
        <v>38.550285000460917</v>
      </c>
      <c r="H36" s="254"/>
      <c r="I36" s="247" t="s">
        <v>268</v>
      </c>
      <c r="J36" s="280"/>
      <c r="K36" s="105"/>
    </row>
    <row r="37" spans="1:13" ht="20.100000000000001" customHeight="1" x14ac:dyDescent="0.2">
      <c r="A37" s="234"/>
      <c r="B37" s="253">
        <v>867.82825999999989</v>
      </c>
      <c r="C37" s="253">
        <v>237.803427</v>
      </c>
      <c r="D37" s="253">
        <v>980.6619189999999</v>
      </c>
      <c r="E37" s="253">
        <v>1089.9895239999998</v>
      </c>
      <c r="F37" s="253">
        <v>4142.9474760000157</v>
      </c>
      <c r="G37" s="253">
        <v>4201.5317599999689</v>
      </c>
      <c r="H37" s="254"/>
      <c r="I37" s="251" t="s">
        <v>208</v>
      </c>
      <c r="J37" s="280"/>
      <c r="K37" s="105"/>
    </row>
    <row r="38" spans="1:13" ht="12" customHeight="1" x14ac:dyDescent="0.2">
      <c r="A38" s="279"/>
      <c r="B38" s="253">
        <v>631.41632099999993</v>
      </c>
      <c r="C38" s="253">
        <v>197.41820300000001</v>
      </c>
      <c r="D38" s="253">
        <v>324.51706000000001</v>
      </c>
      <c r="E38" s="253">
        <v>646.31455500000004</v>
      </c>
      <c r="F38" s="253">
        <v>3956.8237640000079</v>
      </c>
      <c r="G38" s="253">
        <v>2092.351055999985</v>
      </c>
      <c r="H38" s="254"/>
      <c r="I38" s="247" t="s">
        <v>261</v>
      </c>
      <c r="J38" s="280"/>
      <c r="K38" s="105"/>
    </row>
    <row r="39" spans="1:13" ht="12" customHeight="1" x14ac:dyDescent="0.2">
      <c r="A39" s="279"/>
      <c r="B39" s="253">
        <v>236.411935</v>
      </c>
      <c r="C39" s="253">
        <v>40.385219000000006</v>
      </c>
      <c r="D39" s="253">
        <v>656.1348559999999</v>
      </c>
      <c r="E39" s="253">
        <v>443.67995999999994</v>
      </c>
      <c r="F39" s="253">
        <v>186.12370899998859</v>
      </c>
      <c r="G39" s="253">
        <v>2109.2068980000113</v>
      </c>
      <c r="H39" s="254"/>
      <c r="I39" s="247" t="s">
        <v>262</v>
      </c>
      <c r="J39" s="283"/>
      <c r="K39" s="115"/>
    </row>
    <row r="40" spans="1:13" ht="20.100000000000001" customHeight="1" x14ac:dyDescent="0.2">
      <c r="A40" s="234"/>
      <c r="B40" s="253">
        <v>6317.5570820000003</v>
      </c>
      <c r="C40" s="253">
        <v>904.53001000000006</v>
      </c>
      <c r="D40" s="253">
        <v>6076.5789189999996</v>
      </c>
      <c r="E40" s="253">
        <v>3683.0360059999994</v>
      </c>
      <c r="F40" s="253">
        <v>2792.0361790001625</v>
      </c>
      <c r="G40" s="253">
        <v>19266.337330999901</v>
      </c>
      <c r="H40" s="254"/>
      <c r="I40" s="251" t="s">
        <v>278</v>
      </c>
      <c r="J40" s="280"/>
      <c r="K40" s="105"/>
    </row>
    <row r="41" spans="1:13" x14ac:dyDescent="0.2">
      <c r="A41" s="234"/>
      <c r="B41" s="253">
        <v>1975.9923569999999</v>
      </c>
      <c r="C41" s="253">
        <v>306.87286200000005</v>
      </c>
      <c r="D41" s="253">
        <v>1391.8379520000003</v>
      </c>
      <c r="E41" s="253">
        <v>970.897021</v>
      </c>
      <c r="F41" s="253">
        <v>1168.1133590000245</v>
      </c>
      <c r="G41" s="253">
        <v>5946.6503149999917</v>
      </c>
      <c r="H41" s="254"/>
      <c r="I41" s="190" t="s">
        <v>243</v>
      </c>
      <c r="J41" s="280"/>
      <c r="K41" s="105"/>
    </row>
    <row r="42" spans="1:13" x14ac:dyDescent="0.2">
      <c r="A42" s="234"/>
      <c r="B42" s="253">
        <v>4341.5647250000002</v>
      </c>
      <c r="C42" s="253">
        <v>597.65714800000001</v>
      </c>
      <c r="D42" s="253">
        <v>4684.7409669999997</v>
      </c>
      <c r="E42" s="253">
        <v>2712.1389849999996</v>
      </c>
      <c r="F42" s="253">
        <v>1623.9228199999779</v>
      </c>
      <c r="G42" s="253">
        <v>13319.687016000069</v>
      </c>
      <c r="H42" s="254"/>
      <c r="I42" s="190" t="s">
        <v>279</v>
      </c>
      <c r="J42" s="280"/>
      <c r="K42" s="105"/>
    </row>
    <row r="43" spans="1:13" ht="12" customHeight="1" x14ac:dyDescent="0.2">
      <c r="A43" s="279"/>
      <c r="B43" s="253">
        <v>3776.6086410000003</v>
      </c>
      <c r="C43" s="253">
        <v>574.91629599999999</v>
      </c>
      <c r="D43" s="253">
        <v>17290.691451000002</v>
      </c>
      <c r="E43" s="253">
        <v>2464.0401759999995</v>
      </c>
      <c r="F43" s="253">
        <v>2978.3337039998733</v>
      </c>
      <c r="G43" s="253">
        <v>26765.092448000185</v>
      </c>
      <c r="H43" s="254"/>
      <c r="I43" s="251" t="s">
        <v>132</v>
      </c>
      <c r="J43" s="345"/>
      <c r="K43" s="147"/>
    </row>
    <row r="44" spans="1:13" ht="12" customHeight="1" x14ac:dyDescent="0.2">
      <c r="A44" s="279"/>
      <c r="B44" s="253">
        <v>4950.1707699999997</v>
      </c>
      <c r="C44" s="253">
        <v>351.43570100000005</v>
      </c>
      <c r="D44" s="253">
        <v>21282.840837</v>
      </c>
      <c r="E44" s="253">
        <v>2496.5546299999996</v>
      </c>
      <c r="F44" s="253">
        <v>3354.1574800001108</v>
      </c>
      <c r="G44" s="253">
        <v>35959.756389999762</v>
      </c>
      <c r="H44" s="254"/>
      <c r="I44" s="251" t="s">
        <v>133</v>
      </c>
      <c r="J44" s="345"/>
      <c r="K44" s="147"/>
    </row>
    <row r="45" spans="1:13" ht="12" customHeight="1" x14ac:dyDescent="0.2">
      <c r="A45" s="279"/>
      <c r="B45" s="253">
        <v>977.89911499999994</v>
      </c>
      <c r="C45" s="253">
        <v>190.362606</v>
      </c>
      <c r="D45" s="253">
        <v>2789.4460960000001</v>
      </c>
      <c r="E45" s="253">
        <v>526.22889899999996</v>
      </c>
      <c r="F45" s="253">
        <v>1080.658063999952</v>
      </c>
      <c r="G45" s="253">
        <v>5091.9828680000574</v>
      </c>
      <c r="H45" s="254"/>
      <c r="I45" s="251" t="s">
        <v>134</v>
      </c>
      <c r="J45" s="345"/>
      <c r="K45" s="147"/>
    </row>
    <row r="46" spans="1:13" ht="12" customHeight="1" x14ac:dyDescent="0.2">
      <c r="A46" s="279"/>
      <c r="B46" s="253">
        <v>677.36289500000009</v>
      </c>
      <c r="C46" s="253">
        <v>92.220774999999989</v>
      </c>
      <c r="D46" s="253">
        <v>1923.37672</v>
      </c>
      <c r="E46" s="253">
        <v>279.21394600000008</v>
      </c>
      <c r="F46" s="253">
        <v>1130.8932089999798</v>
      </c>
      <c r="G46" s="253">
        <v>4527.9530260000174</v>
      </c>
      <c r="H46" s="101"/>
      <c r="I46" s="251" t="s">
        <v>135</v>
      </c>
      <c r="J46" s="234"/>
      <c r="K46" s="94"/>
    </row>
    <row r="47" spans="1:13" s="136" customFormat="1" ht="20.100000000000001" customHeight="1" x14ac:dyDescent="0.2">
      <c r="A47" s="236"/>
      <c r="B47" s="114">
        <v>5568.3905719999993</v>
      </c>
      <c r="C47" s="114">
        <v>954.91944099999989</v>
      </c>
      <c r="D47" s="114">
        <v>3404.5861959999997</v>
      </c>
      <c r="E47" s="114">
        <v>4276.2847870000014</v>
      </c>
      <c r="F47" s="114">
        <v>412.69979100005003</v>
      </c>
      <c r="G47" s="114">
        <v>21664.256813999935</v>
      </c>
      <c r="H47" s="590"/>
      <c r="I47" s="249" t="s">
        <v>469</v>
      </c>
      <c r="J47" s="234"/>
      <c r="K47" s="94"/>
    </row>
    <row r="48" spans="1:13" s="136" customFormat="1" x14ac:dyDescent="0.2">
      <c r="A48" s="284"/>
      <c r="B48" s="253">
        <v>193.12028500000002</v>
      </c>
      <c r="C48" s="253">
        <v>8.0070759999999996</v>
      </c>
      <c r="D48" s="253">
        <v>106.398336</v>
      </c>
      <c r="E48" s="253">
        <v>309.82645599999995</v>
      </c>
      <c r="F48" s="253">
        <v>997.11414499999591</v>
      </c>
      <c r="G48" s="253">
        <v>394.78741300000183</v>
      </c>
      <c r="H48" s="101"/>
      <c r="I48" s="250" t="s">
        <v>470</v>
      </c>
      <c r="J48" s="234"/>
      <c r="K48" s="94"/>
    </row>
    <row r="49" spans="1:11" s="136" customFormat="1" ht="12" customHeight="1" x14ac:dyDescent="0.2">
      <c r="A49" s="284"/>
      <c r="B49" s="253">
        <v>0</v>
      </c>
      <c r="C49" s="591">
        <v>0</v>
      </c>
      <c r="D49" s="591">
        <v>43028.622661000001</v>
      </c>
      <c r="E49" s="253">
        <v>0</v>
      </c>
      <c r="F49" s="591">
        <v>0</v>
      </c>
      <c r="G49" s="253">
        <v>0</v>
      </c>
      <c r="H49" s="255"/>
      <c r="I49" s="250" t="s">
        <v>471</v>
      </c>
      <c r="J49" s="246"/>
      <c r="K49" s="91"/>
    </row>
    <row r="50" spans="1:11" s="143" customFormat="1" ht="5.0999999999999996" customHeight="1" x14ac:dyDescent="0.2">
      <c r="A50" s="237"/>
      <c r="B50" s="151"/>
      <c r="C50" s="140"/>
      <c r="D50" s="140"/>
      <c r="E50" s="140"/>
      <c r="F50" s="140"/>
      <c r="G50" s="345"/>
      <c r="H50" s="152"/>
      <c r="I50" s="153"/>
      <c r="J50" s="154"/>
      <c r="K50" s="91"/>
    </row>
    <row r="51" spans="1:11" ht="36" customHeight="1" x14ac:dyDescent="0.2">
      <c r="A51" s="344"/>
      <c r="B51" s="664" t="s">
        <v>303</v>
      </c>
      <c r="C51" s="664"/>
      <c r="D51" s="664"/>
      <c r="E51" s="664"/>
      <c r="F51" s="664"/>
      <c r="G51" s="664"/>
      <c r="H51" s="664"/>
      <c r="I51" s="664"/>
      <c r="J51" s="365"/>
      <c r="K51" s="94"/>
    </row>
    <row r="52" spans="1:11" s="171" customFormat="1" x14ac:dyDescent="0.2">
      <c r="A52" s="93"/>
      <c r="B52" s="93"/>
      <c r="C52" s="93"/>
      <c r="D52" s="93"/>
      <c r="E52" s="93"/>
      <c r="F52" s="93"/>
      <c r="G52" s="93"/>
      <c r="H52" s="93"/>
      <c r="I52" s="90"/>
      <c r="J52" s="93"/>
      <c r="K52" s="94"/>
    </row>
  </sheetData>
  <mergeCells count="1">
    <mergeCell ref="B51:I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13944-C080-4AF0-B72E-2E00B6A48D18}">
  <sheetPr>
    <pageSetUpPr fitToPage="1"/>
  </sheetPr>
  <dimension ref="A15:J45"/>
  <sheetViews>
    <sheetView topLeftCell="B1" zoomScaleNormal="100" zoomScaleSheetLayoutView="100" workbookViewId="0"/>
  </sheetViews>
  <sheetFormatPr defaultColWidth="9.140625" defaultRowHeight="12" x14ac:dyDescent="0.2"/>
  <cols>
    <col min="1" max="1" width="3.42578125" style="222" customWidth="1"/>
    <col min="2" max="2" width="1.7109375" style="222" customWidth="1"/>
    <col min="3" max="3" width="5.5703125" style="222" customWidth="1"/>
    <col min="4" max="5" width="9.140625" style="222"/>
    <col min="6" max="6" width="9.85546875" style="222" customWidth="1"/>
    <col min="7" max="7" width="15.140625" style="222" bestFit="1" customWidth="1"/>
    <col min="8" max="8" width="9.140625" style="222"/>
    <col min="9" max="10" width="14.42578125" style="222" customWidth="1"/>
    <col min="11" max="16384" width="9.140625" style="222"/>
  </cols>
  <sheetData>
    <row r="15" spans="7:10" ht="33" x14ac:dyDescent="0.2">
      <c r="G15" s="661"/>
      <c r="H15" s="661"/>
      <c r="I15" s="661"/>
      <c r="J15" s="661"/>
    </row>
    <row r="16" spans="7:10" ht="33" x14ac:dyDescent="0.2">
      <c r="H16" s="652"/>
      <c r="I16" s="652"/>
      <c r="J16" s="652"/>
    </row>
    <row r="17" spans="1:10" ht="225" customHeight="1" x14ac:dyDescent="0.2">
      <c r="H17" s="652"/>
      <c r="I17" s="652"/>
      <c r="J17" s="652"/>
    </row>
    <row r="19" spans="1:10" ht="33" x14ac:dyDescent="0.2">
      <c r="I19" s="653"/>
      <c r="J19" s="653"/>
    </row>
    <row r="20" spans="1:10" ht="29.25" customHeight="1" x14ac:dyDescent="0.25">
      <c r="A20" s="654"/>
      <c r="B20" s="213" t="s">
        <v>370</v>
      </c>
      <c r="C20" s="214"/>
      <c r="D20" s="214"/>
      <c r="E20" s="214"/>
      <c r="F20" s="214"/>
      <c r="G20" s="215"/>
      <c r="H20" s="215"/>
      <c r="I20" s="214"/>
      <c r="J20" s="655"/>
    </row>
    <row r="21" spans="1:10" ht="12.75" customHeight="1" x14ac:dyDescent="0.25">
      <c r="A21" s="656"/>
      <c r="B21" s="216"/>
      <c r="C21" s="217"/>
      <c r="D21" s="217"/>
      <c r="E21" s="217"/>
      <c r="F21" s="217"/>
      <c r="G21" s="218"/>
      <c r="H21" s="218"/>
      <c r="I21" s="217"/>
      <c r="J21" s="657"/>
    </row>
    <row r="22" spans="1:10" ht="14.25" x14ac:dyDescent="0.25">
      <c r="A22" s="656"/>
      <c r="B22" s="219" t="s">
        <v>371</v>
      </c>
      <c r="C22" s="217"/>
      <c r="D22" s="217"/>
      <c r="E22" s="217"/>
      <c r="F22" s="220"/>
      <c r="G22" s="220"/>
      <c r="H22" s="220"/>
      <c r="I22" s="217"/>
      <c r="J22" s="221"/>
    </row>
    <row r="23" spans="1:10" ht="15" customHeight="1" x14ac:dyDescent="0.2">
      <c r="A23" s="656"/>
      <c r="B23" s="662" t="s">
        <v>372</v>
      </c>
      <c r="C23" s="662"/>
      <c r="D23" s="662"/>
      <c r="E23" s="662"/>
      <c r="F23" s="662"/>
      <c r="G23" s="662"/>
      <c r="H23" s="662"/>
      <c r="I23" s="662"/>
      <c r="J23" s="221"/>
    </row>
    <row r="24" spans="1:10" ht="15" customHeight="1" x14ac:dyDescent="0.2">
      <c r="A24" s="656"/>
      <c r="B24" s="662"/>
      <c r="C24" s="662"/>
      <c r="D24" s="662"/>
      <c r="E24" s="662"/>
      <c r="F24" s="662"/>
      <c r="G24" s="662"/>
      <c r="H24" s="662"/>
      <c r="I24" s="662"/>
      <c r="J24" s="221"/>
    </row>
    <row r="25" spans="1:10" ht="15" customHeight="1" x14ac:dyDescent="0.25">
      <c r="A25" s="656"/>
      <c r="B25" s="217"/>
      <c r="C25" s="217"/>
      <c r="D25" s="217"/>
      <c r="E25" s="217"/>
      <c r="F25" s="217"/>
      <c r="G25" s="217"/>
      <c r="H25" s="217"/>
      <c r="I25" s="217"/>
      <c r="J25" s="221"/>
    </row>
    <row r="26" spans="1:10" ht="14.25" x14ac:dyDescent="0.2">
      <c r="A26" s="656"/>
      <c r="B26" s="662" t="s">
        <v>373</v>
      </c>
      <c r="C26" s="662"/>
      <c r="D26" s="662"/>
      <c r="E26" s="662"/>
      <c r="F26" s="662"/>
      <c r="G26" s="662"/>
      <c r="H26" s="662"/>
      <c r="I26" s="662"/>
      <c r="J26" s="221"/>
    </row>
    <row r="27" spans="1:10" ht="20.25" customHeight="1" x14ac:dyDescent="0.2">
      <c r="A27" s="656"/>
      <c r="B27" s="662"/>
      <c r="C27" s="662"/>
      <c r="D27" s="662"/>
      <c r="E27" s="662"/>
      <c r="F27" s="662"/>
      <c r="G27" s="662"/>
      <c r="H27" s="662"/>
      <c r="I27" s="662"/>
      <c r="J27" s="221"/>
    </row>
    <row r="28" spans="1:10" ht="14.25" x14ac:dyDescent="0.25">
      <c r="A28" s="656"/>
      <c r="B28" s="217"/>
      <c r="C28" s="217"/>
      <c r="D28" s="217"/>
      <c r="E28" s="217"/>
      <c r="F28" s="217"/>
      <c r="G28" s="217"/>
      <c r="H28" s="217"/>
      <c r="I28" s="217"/>
      <c r="J28" s="221"/>
    </row>
    <row r="29" spans="1:10" ht="14.25" x14ac:dyDescent="0.2">
      <c r="A29" s="656"/>
      <c r="B29" s="662" t="s">
        <v>374</v>
      </c>
      <c r="C29" s="662"/>
      <c r="D29" s="662"/>
      <c r="E29" s="662"/>
      <c r="F29" s="662"/>
      <c r="G29" s="662"/>
      <c r="H29" s="662"/>
      <c r="I29" s="662"/>
      <c r="J29" s="221"/>
    </row>
    <row r="30" spans="1:10" ht="14.25" x14ac:dyDescent="0.2">
      <c r="A30" s="656"/>
      <c r="B30" s="662"/>
      <c r="C30" s="662"/>
      <c r="D30" s="662"/>
      <c r="E30" s="662"/>
      <c r="F30" s="662"/>
      <c r="G30" s="662"/>
      <c r="H30" s="662"/>
      <c r="I30" s="662"/>
      <c r="J30" s="221"/>
    </row>
    <row r="31" spans="1:10" ht="14.25" x14ac:dyDescent="0.2">
      <c r="A31" s="656"/>
      <c r="B31" s="662"/>
      <c r="C31" s="662"/>
      <c r="D31" s="662"/>
      <c r="E31" s="662"/>
      <c r="F31" s="662"/>
      <c r="G31" s="662"/>
      <c r="H31" s="662"/>
      <c r="I31" s="662"/>
      <c r="J31" s="221"/>
    </row>
    <row r="32" spans="1:10" ht="29.25" customHeight="1" x14ac:dyDescent="0.2">
      <c r="A32" s="656"/>
      <c r="B32" s="662"/>
      <c r="C32" s="662"/>
      <c r="D32" s="662"/>
      <c r="E32" s="662"/>
      <c r="F32" s="662"/>
      <c r="G32" s="662"/>
      <c r="H32" s="662"/>
      <c r="I32" s="662"/>
      <c r="J32" s="221"/>
    </row>
    <row r="33" spans="1:10" ht="28.5" customHeight="1" x14ac:dyDescent="0.2">
      <c r="A33" s="658"/>
      <c r="B33" s="663"/>
      <c r="C33" s="663"/>
      <c r="D33" s="663"/>
      <c r="E33" s="663"/>
      <c r="F33" s="663"/>
      <c r="G33" s="663"/>
      <c r="H33" s="663"/>
      <c r="I33" s="659"/>
      <c r="J33" s="660"/>
    </row>
    <row r="34" spans="1:10" ht="12" customHeight="1" x14ac:dyDescent="0.2">
      <c r="G34" s="223"/>
      <c r="H34" s="223"/>
      <c r="J34" s="223"/>
    </row>
    <row r="35" spans="1:10" ht="12" customHeight="1" x14ac:dyDescent="0.2">
      <c r="J35" s="223"/>
    </row>
    <row r="36" spans="1:10" ht="12" customHeight="1" x14ac:dyDescent="0.2">
      <c r="J36" s="223"/>
    </row>
    <row r="37" spans="1:10" ht="12" customHeight="1" x14ac:dyDescent="0.2">
      <c r="J37" s="223"/>
    </row>
    <row r="38" spans="1:10" ht="14.25" customHeight="1" x14ac:dyDescent="0.2">
      <c r="H38" s="653"/>
      <c r="I38" s="653"/>
      <c r="J38" s="653"/>
    </row>
    <row r="40" spans="1:10" ht="12" customHeight="1" x14ac:dyDescent="0.2">
      <c r="G40" s="223"/>
      <c r="H40" s="223"/>
      <c r="I40" s="223"/>
      <c r="J40" s="223"/>
    </row>
    <row r="41" spans="1:10" ht="12" customHeight="1" x14ac:dyDescent="0.2">
      <c r="G41" s="223"/>
      <c r="H41" s="223"/>
      <c r="I41" s="223"/>
      <c r="J41" s="223"/>
    </row>
    <row r="42" spans="1:10" ht="12" customHeight="1" x14ac:dyDescent="0.2">
      <c r="G42" s="223"/>
      <c r="H42" s="223"/>
      <c r="I42" s="223"/>
      <c r="J42" s="223"/>
    </row>
    <row r="43" spans="1:10" ht="12" customHeight="1" x14ac:dyDescent="0.2">
      <c r="G43" s="223"/>
      <c r="H43" s="223"/>
      <c r="I43" s="223"/>
      <c r="J43" s="223"/>
    </row>
    <row r="44" spans="1:10" ht="12" customHeight="1" x14ac:dyDescent="0.2">
      <c r="G44" s="223"/>
      <c r="H44" s="223"/>
      <c r="I44" s="223"/>
      <c r="J44" s="223"/>
    </row>
    <row r="45" spans="1:10" ht="12" customHeight="1" x14ac:dyDescent="0.2">
      <c r="G45" s="223"/>
      <c r="H45" s="223"/>
      <c r="I45" s="223"/>
      <c r="J45" s="223"/>
    </row>
  </sheetData>
  <mergeCells count="5">
    <mergeCell ref="G15:J15"/>
    <mergeCell ref="B23:I24"/>
    <mergeCell ref="B26:I27"/>
    <mergeCell ref="B29:I32"/>
    <mergeCell ref="B33:H33"/>
  </mergeCells>
  <pageMargins left="0.59055118110236227" right="0.59055118110236227" top="0.59055118110236227" bottom="0.59055118110236227" header="0.51181102362204722" footer="0.51181102362204722"/>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CE78-A07E-42D6-9347-2775CDCEF2BA}">
  <sheetPr>
    <pageSetUpPr fitToPage="1"/>
  </sheetPr>
  <dimension ref="A1:AO51"/>
  <sheetViews>
    <sheetView showGridLines="0" zoomScaleNormal="100" zoomScaleSheetLayoutView="100" workbookViewId="0"/>
  </sheetViews>
  <sheetFormatPr defaultColWidth="9.140625" defaultRowHeight="12" x14ac:dyDescent="0.2"/>
  <cols>
    <col min="1" max="1" width="1.7109375" style="90" customWidth="1"/>
    <col min="2" max="2" width="31.7109375"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169"/>
    </row>
    <row r="2" spans="1:10" s="304" customFormat="1" ht="14.25" x14ac:dyDescent="0.2">
      <c r="A2" s="305"/>
      <c r="B2" s="305" t="s">
        <v>463</v>
      </c>
      <c r="C2" s="305"/>
      <c r="D2" s="305"/>
      <c r="E2" s="305"/>
      <c r="F2" s="305"/>
      <c r="G2" s="305"/>
      <c r="H2" s="305"/>
      <c r="I2" s="305"/>
      <c r="J2" s="303"/>
    </row>
    <row r="3" spans="1:10" s="298" customFormat="1" ht="21" customHeight="1" x14ac:dyDescent="0.2">
      <c r="A3" s="311"/>
      <c r="B3" s="310" t="s">
        <v>597</v>
      </c>
      <c r="C3" s="310"/>
      <c r="D3" s="310"/>
      <c r="E3" s="310"/>
      <c r="F3" s="310"/>
      <c r="G3" s="310"/>
      <c r="H3" s="312" t="s">
        <v>305</v>
      </c>
      <c r="I3" s="310"/>
      <c r="J3" s="297"/>
    </row>
    <row r="4" spans="1:10" ht="20.100000000000001" customHeight="1" x14ac:dyDescent="0.2">
      <c r="A4" s="309"/>
      <c r="B4" s="314"/>
      <c r="C4" s="315" t="s">
        <v>22</v>
      </c>
      <c r="D4" s="315" t="s">
        <v>28</v>
      </c>
      <c r="E4" s="315" t="s">
        <v>30</v>
      </c>
      <c r="F4" s="315" t="s">
        <v>27</v>
      </c>
      <c r="G4" s="315" t="s">
        <v>26</v>
      </c>
      <c r="H4" s="316" t="s">
        <v>31</v>
      </c>
      <c r="I4" s="344"/>
      <c r="J4" s="93"/>
    </row>
    <row r="5" spans="1:10" s="133" customFormat="1" ht="20.100000000000001" customHeight="1" x14ac:dyDescent="0.25">
      <c r="A5" s="285"/>
      <c r="B5" s="248" t="s">
        <v>56</v>
      </c>
      <c r="C5" s="159">
        <v>3457229.7775259991</v>
      </c>
      <c r="D5" s="159">
        <v>185348.188394</v>
      </c>
      <c r="E5" s="159">
        <v>1974.3837539999997</v>
      </c>
      <c r="F5" s="159">
        <v>237490.58937500004</v>
      </c>
      <c r="G5" s="159">
        <v>193472.28478700004</v>
      </c>
      <c r="H5" s="113">
        <v>223805.04550099999</v>
      </c>
      <c r="I5" s="235"/>
      <c r="J5" s="126"/>
    </row>
    <row r="6" spans="1:10" ht="20.100000000000001" customHeight="1" x14ac:dyDescent="0.2">
      <c r="A6" s="234"/>
      <c r="B6" s="248" t="s">
        <v>455</v>
      </c>
      <c r="C6" s="159">
        <v>1895158.1819549999</v>
      </c>
      <c r="D6" s="159">
        <v>110636.386214</v>
      </c>
      <c r="E6" s="159">
        <v>455.47393799999992</v>
      </c>
      <c r="F6" s="159">
        <v>122430.237177</v>
      </c>
      <c r="G6" s="159">
        <v>120877.06195500003</v>
      </c>
      <c r="H6" s="113">
        <v>112716.75771000001</v>
      </c>
      <c r="I6" s="234"/>
      <c r="J6" s="93"/>
    </row>
    <row r="7" spans="1:10" ht="12" customHeight="1" x14ac:dyDescent="0.2">
      <c r="A7" s="279"/>
      <c r="B7" s="247" t="s">
        <v>261</v>
      </c>
      <c r="C7" s="159">
        <v>642936.029476</v>
      </c>
      <c r="D7" s="159">
        <v>35874.378265999992</v>
      </c>
      <c r="E7" s="159">
        <v>88.655768999999978</v>
      </c>
      <c r="F7" s="159">
        <v>37784.418669999992</v>
      </c>
      <c r="G7" s="159">
        <v>47372.355979000007</v>
      </c>
      <c r="H7" s="113">
        <v>49143.068753</v>
      </c>
      <c r="I7" s="234"/>
      <c r="J7" s="93"/>
    </row>
    <row r="8" spans="1:10" ht="12" customHeight="1" x14ac:dyDescent="0.2">
      <c r="A8" s="279"/>
      <c r="B8" s="247" t="s">
        <v>262</v>
      </c>
      <c r="C8" s="159">
        <v>1252222.152453</v>
      </c>
      <c r="D8" s="159">
        <v>74762.007931999993</v>
      </c>
      <c r="E8" s="159">
        <v>366.81816399999997</v>
      </c>
      <c r="F8" s="159">
        <v>84645.818491000013</v>
      </c>
      <c r="G8" s="159">
        <v>73504.705961999993</v>
      </c>
      <c r="H8" s="113">
        <v>63573.688943000001</v>
      </c>
      <c r="I8" s="234"/>
      <c r="J8" s="93"/>
    </row>
    <row r="9" spans="1:10" ht="20.100000000000001" customHeight="1" x14ac:dyDescent="0.2">
      <c r="A9" s="234"/>
      <c r="B9" s="248" t="s">
        <v>207</v>
      </c>
      <c r="C9" s="159">
        <v>1447522.9590059998</v>
      </c>
      <c r="D9" s="159">
        <v>70008.517606999987</v>
      </c>
      <c r="E9" s="159">
        <v>1274.8718959999997</v>
      </c>
      <c r="F9" s="159">
        <v>109169.14331399997</v>
      </c>
      <c r="G9" s="159">
        <v>69024.221204000016</v>
      </c>
      <c r="H9" s="113">
        <v>107769.30012599999</v>
      </c>
      <c r="I9" s="234"/>
      <c r="J9" s="93"/>
    </row>
    <row r="10" spans="1:10" ht="12" customHeight="1" x14ac:dyDescent="0.2">
      <c r="A10" s="279"/>
      <c r="B10" s="247" t="s">
        <v>261</v>
      </c>
      <c r="C10" s="159">
        <v>511918.94503099995</v>
      </c>
      <c r="D10" s="159">
        <v>21082.421028999997</v>
      </c>
      <c r="E10" s="159">
        <v>640.40037999999993</v>
      </c>
      <c r="F10" s="159">
        <v>38278.846845</v>
      </c>
      <c r="G10" s="159">
        <v>25865.122977999999</v>
      </c>
      <c r="H10" s="113">
        <v>52095.557494000001</v>
      </c>
      <c r="I10" s="234"/>
      <c r="J10" s="93"/>
    </row>
    <row r="11" spans="1:10" ht="12" customHeight="1" x14ac:dyDescent="0.2">
      <c r="A11" s="279"/>
      <c r="B11" s="247" t="s">
        <v>262</v>
      </c>
      <c r="C11" s="159">
        <v>935604.09061999992</v>
      </c>
      <c r="D11" s="159">
        <v>48926.096567000001</v>
      </c>
      <c r="E11" s="159">
        <v>634.47151400000007</v>
      </c>
      <c r="F11" s="159">
        <v>70890.296458000012</v>
      </c>
      <c r="G11" s="159">
        <v>43159.093213999993</v>
      </c>
      <c r="H11" s="113">
        <v>55673.742625999999</v>
      </c>
      <c r="I11" s="234"/>
      <c r="J11" s="93"/>
    </row>
    <row r="12" spans="1:10" ht="20.100000000000001" customHeight="1" x14ac:dyDescent="0.2">
      <c r="A12" s="234"/>
      <c r="B12" s="244" t="s">
        <v>263</v>
      </c>
      <c r="C12" s="159">
        <v>814799.09846700006</v>
      </c>
      <c r="D12" s="159">
        <v>42118.451173000001</v>
      </c>
      <c r="E12" s="159">
        <v>161.45453000000001</v>
      </c>
      <c r="F12" s="159">
        <v>60055.115826000001</v>
      </c>
      <c r="G12" s="159">
        <v>36599.520041000003</v>
      </c>
      <c r="H12" s="113">
        <v>74103.744340999998</v>
      </c>
      <c r="I12" s="234"/>
      <c r="J12" s="93"/>
    </row>
    <row r="13" spans="1:10" ht="12" customHeight="1" x14ac:dyDescent="0.2">
      <c r="A13" s="279"/>
      <c r="B13" s="247" t="s">
        <v>264</v>
      </c>
      <c r="C13" s="159">
        <v>254519.05315299996</v>
      </c>
      <c r="D13" s="159">
        <v>16219.907648999999</v>
      </c>
      <c r="E13" s="159">
        <v>319.35429199999999</v>
      </c>
      <c r="F13" s="159">
        <v>20284.301403999994</v>
      </c>
      <c r="G13" s="159">
        <v>18947.672608000001</v>
      </c>
      <c r="H13" s="113">
        <v>24018.94181</v>
      </c>
      <c r="I13" s="234"/>
      <c r="J13" s="93"/>
    </row>
    <row r="14" spans="1:10" ht="12" customHeight="1" x14ac:dyDescent="0.2">
      <c r="A14" s="279"/>
      <c r="B14" s="247" t="s">
        <v>265</v>
      </c>
      <c r="C14" s="159">
        <v>121042.459845</v>
      </c>
      <c r="D14" s="159">
        <v>6394.9113350000007</v>
      </c>
      <c r="E14" s="159">
        <v>181.74919500000001</v>
      </c>
      <c r="F14" s="159">
        <v>10839.547876999999</v>
      </c>
      <c r="G14" s="159">
        <v>4363.0718609999994</v>
      </c>
      <c r="H14" s="113">
        <v>3981.9020070000006</v>
      </c>
      <c r="I14" s="234"/>
      <c r="J14" s="93"/>
    </row>
    <row r="15" spans="1:10" ht="12" customHeight="1" x14ac:dyDescent="0.2">
      <c r="A15" s="279"/>
      <c r="B15" s="247" t="s">
        <v>276</v>
      </c>
      <c r="C15" s="159">
        <v>49016.406523999991</v>
      </c>
      <c r="D15" s="159">
        <v>1506.6550559999998</v>
      </c>
      <c r="E15" s="159">
        <v>273.360612</v>
      </c>
      <c r="F15" s="159">
        <v>4869.4272139999994</v>
      </c>
      <c r="G15" s="159">
        <v>1929.7347500000001</v>
      </c>
      <c r="H15" s="113">
        <v>1872.3226530000002</v>
      </c>
      <c r="I15" s="234"/>
      <c r="J15" s="93"/>
    </row>
    <row r="16" spans="1:10" ht="12" customHeight="1" x14ac:dyDescent="0.2">
      <c r="A16" s="279"/>
      <c r="B16" s="247" t="s">
        <v>277</v>
      </c>
      <c r="C16" s="159">
        <v>202535.16075800001</v>
      </c>
      <c r="D16" s="159">
        <v>3669.9007039999997</v>
      </c>
      <c r="E16" s="159">
        <v>338.94799799999998</v>
      </c>
      <c r="F16" s="159">
        <v>13099.948738000001</v>
      </c>
      <c r="G16" s="159">
        <v>7132.253168000002</v>
      </c>
      <c r="H16" s="113">
        <v>3775.8858119999995</v>
      </c>
      <c r="I16" s="234"/>
      <c r="J16" s="93"/>
    </row>
    <row r="17" spans="1:41" ht="12" customHeight="1" x14ac:dyDescent="0.2">
      <c r="A17" s="279"/>
      <c r="B17" s="247" t="s">
        <v>268</v>
      </c>
      <c r="C17" s="159">
        <v>5610.7802589996718</v>
      </c>
      <c r="D17" s="159">
        <v>98.691689999977825</v>
      </c>
      <c r="E17" s="159">
        <v>5.2689999997710402E-3</v>
      </c>
      <c r="F17" s="159">
        <v>20.802254999973229</v>
      </c>
      <c r="G17" s="159">
        <v>51.968776000008802</v>
      </c>
      <c r="H17" s="113">
        <v>16.50350299999991</v>
      </c>
      <c r="I17" s="234"/>
      <c r="J17" s="93"/>
    </row>
    <row r="18" spans="1:41" ht="20.100000000000001" customHeight="1" x14ac:dyDescent="0.2">
      <c r="A18" s="234"/>
      <c r="B18" s="248" t="s">
        <v>208</v>
      </c>
      <c r="C18" s="159">
        <v>114548.46156499999</v>
      </c>
      <c r="D18" s="159">
        <v>4703.2845420000003</v>
      </c>
      <c r="E18" s="159">
        <v>244.037915</v>
      </c>
      <c r="F18" s="159">
        <v>5891.2088579999991</v>
      </c>
      <c r="G18" s="159">
        <v>3570.9973839999998</v>
      </c>
      <c r="H18" s="113">
        <v>3318.9876389999999</v>
      </c>
      <c r="I18" s="234"/>
      <c r="J18" s="93"/>
    </row>
    <row r="19" spans="1:41" ht="12" customHeight="1" x14ac:dyDescent="0.2">
      <c r="A19" s="279"/>
      <c r="B19" s="247" t="s">
        <v>261</v>
      </c>
      <c r="C19" s="159">
        <v>72228.439776999992</v>
      </c>
      <c r="D19" s="159">
        <v>2977.4819029999999</v>
      </c>
      <c r="E19" s="159">
        <v>162.73247800000001</v>
      </c>
      <c r="F19" s="159">
        <v>4251.1892049999997</v>
      </c>
      <c r="G19" s="159">
        <v>1792.2846559999998</v>
      </c>
      <c r="H19" s="113">
        <v>1752.3914569999997</v>
      </c>
      <c r="I19" s="234"/>
      <c r="J19" s="93"/>
    </row>
    <row r="20" spans="1:41" ht="12" customHeight="1" x14ac:dyDescent="0.2">
      <c r="A20" s="279"/>
      <c r="B20" s="247" t="s">
        <v>262</v>
      </c>
      <c r="C20" s="159">
        <v>42319.917780000003</v>
      </c>
      <c r="D20" s="159">
        <v>1725.8078899999998</v>
      </c>
      <c r="E20" s="159">
        <v>81.305434999999989</v>
      </c>
      <c r="F20" s="159">
        <v>1640.019861</v>
      </c>
      <c r="G20" s="159">
        <v>1778.712724</v>
      </c>
      <c r="H20" s="113">
        <v>1566.5911780000001</v>
      </c>
      <c r="I20" s="234"/>
      <c r="J20" s="93"/>
    </row>
    <row r="21" spans="1:41" ht="20.100000000000001" customHeight="1" x14ac:dyDescent="0.2">
      <c r="A21" s="234"/>
      <c r="B21" s="248" t="s">
        <v>278</v>
      </c>
      <c r="C21" s="159">
        <v>2496686.1552129993</v>
      </c>
      <c r="D21" s="159">
        <v>140705.81993</v>
      </c>
      <c r="E21" s="159">
        <v>269.62215199999997</v>
      </c>
      <c r="F21" s="159">
        <v>177661.40436099999</v>
      </c>
      <c r="G21" s="159">
        <v>147425.57299400002</v>
      </c>
      <c r="H21" s="113">
        <v>156576.72218699998</v>
      </c>
      <c r="I21" s="234"/>
      <c r="J21" s="93"/>
    </row>
    <row r="22" spans="1:41" x14ac:dyDescent="0.2">
      <c r="A22" s="234"/>
      <c r="B22" s="190" t="s">
        <v>243</v>
      </c>
      <c r="C22" s="159">
        <v>1138427.6328189999</v>
      </c>
      <c r="D22" s="159">
        <v>65050.870846999998</v>
      </c>
      <c r="E22" s="159">
        <v>14.035342</v>
      </c>
      <c r="F22" s="159">
        <v>105365.138506</v>
      </c>
      <c r="G22" s="159">
        <v>56308.343178999996</v>
      </c>
      <c r="H22" s="113">
        <v>83031.335496999993</v>
      </c>
      <c r="I22" s="234"/>
      <c r="J22" s="93"/>
    </row>
    <row r="23" spans="1:41" x14ac:dyDescent="0.2">
      <c r="A23" s="234"/>
      <c r="B23" s="190" t="s">
        <v>279</v>
      </c>
      <c r="C23" s="159">
        <v>1358258.5223939996</v>
      </c>
      <c r="D23" s="159">
        <v>75654.949083</v>
      </c>
      <c r="E23" s="159">
        <v>255.58680999999999</v>
      </c>
      <c r="F23" s="159">
        <v>72296.265855000005</v>
      </c>
      <c r="G23" s="159">
        <v>91117.229815000013</v>
      </c>
      <c r="H23" s="113">
        <v>73545.386689999999</v>
      </c>
      <c r="I23" s="234"/>
      <c r="J23" s="93"/>
    </row>
    <row r="24" spans="1:41" ht="12" customHeight="1" x14ac:dyDescent="0.2">
      <c r="A24" s="279"/>
      <c r="B24" s="251" t="s">
        <v>132</v>
      </c>
      <c r="C24" s="159">
        <v>364928.39522599999</v>
      </c>
      <c r="D24" s="159">
        <v>15064.594023</v>
      </c>
      <c r="E24" s="159">
        <v>255.82369600000001</v>
      </c>
      <c r="F24" s="159">
        <v>23247.466476000005</v>
      </c>
      <c r="G24" s="159">
        <v>20273.616889000001</v>
      </c>
      <c r="H24" s="113">
        <v>23718.990142000002</v>
      </c>
      <c r="I24" s="234"/>
      <c r="J24" s="93"/>
    </row>
    <row r="25" spans="1:41" ht="12" customHeight="1" x14ac:dyDescent="0.2">
      <c r="A25" s="279"/>
      <c r="B25" s="251" t="s">
        <v>133</v>
      </c>
      <c r="C25" s="159">
        <v>369015.04273599997</v>
      </c>
      <c r="D25" s="159">
        <v>18992.600286999997</v>
      </c>
      <c r="E25" s="159">
        <v>838.61566900000003</v>
      </c>
      <c r="F25" s="159">
        <v>24430.424081999998</v>
      </c>
      <c r="G25" s="159">
        <v>16740.993928</v>
      </c>
      <c r="H25" s="113">
        <v>19398.870051999998</v>
      </c>
      <c r="I25" s="234"/>
      <c r="J25" s="93"/>
    </row>
    <row r="26" spans="1:41" ht="12" customHeight="1" x14ac:dyDescent="0.2">
      <c r="A26" s="279"/>
      <c r="B26" s="251" t="s">
        <v>134</v>
      </c>
      <c r="C26" s="159">
        <v>137238.035336</v>
      </c>
      <c r="D26" s="159">
        <v>7044.041032000001</v>
      </c>
      <c r="E26" s="159">
        <v>365.73389799999995</v>
      </c>
      <c r="F26" s="159">
        <v>9602.2598599999983</v>
      </c>
      <c r="G26" s="159">
        <v>6715.8041819999999</v>
      </c>
      <c r="H26" s="113">
        <v>8860.8758850000013</v>
      </c>
      <c r="I26" s="234"/>
      <c r="J26" s="93"/>
    </row>
    <row r="27" spans="1:41" ht="12" customHeight="1" x14ac:dyDescent="0.2">
      <c r="A27" s="279"/>
      <c r="B27" s="251" t="s">
        <v>135</v>
      </c>
      <c r="C27" s="159">
        <v>89362.010774000009</v>
      </c>
      <c r="D27" s="159">
        <v>3541.0336229999998</v>
      </c>
      <c r="E27" s="159">
        <v>244.59303700000001</v>
      </c>
      <c r="F27" s="159">
        <v>2549.0949049999999</v>
      </c>
      <c r="G27" s="159">
        <v>2316.3127369999997</v>
      </c>
      <c r="H27" s="113">
        <v>15249.623661000001</v>
      </c>
      <c r="I27" s="234"/>
      <c r="J27" s="93"/>
    </row>
    <row r="28" spans="1:41" s="136" customFormat="1" ht="20.100000000000001" customHeight="1" x14ac:dyDescent="0.2">
      <c r="A28" s="236"/>
      <c r="B28" s="249" t="s">
        <v>469</v>
      </c>
      <c r="C28" s="159">
        <v>189747.04417999994</v>
      </c>
      <c r="D28" s="159">
        <v>10127.614903999998</v>
      </c>
      <c r="E28" s="159">
        <v>67.072680000000005</v>
      </c>
      <c r="F28" s="159">
        <v>13416.273931999996</v>
      </c>
      <c r="G28" s="159">
        <v>8549.0607419999997</v>
      </c>
      <c r="H28" s="113">
        <v>9416.9044219999996</v>
      </c>
      <c r="I28" s="236"/>
      <c r="J28" s="117"/>
    </row>
    <row r="29" spans="1:41" s="136" customFormat="1" ht="12" customHeight="1" x14ac:dyDescent="0.2">
      <c r="A29" s="284"/>
      <c r="B29" s="250" t="s">
        <v>470</v>
      </c>
      <c r="C29" s="159">
        <v>56633.843467999999</v>
      </c>
      <c r="D29" s="159">
        <v>3324.1343609999999</v>
      </c>
      <c r="E29" s="159">
        <v>6.3562659999999997</v>
      </c>
      <c r="F29" s="159">
        <v>1720.3136949999998</v>
      </c>
      <c r="G29" s="159">
        <v>3590.7740200000003</v>
      </c>
      <c r="H29" s="113">
        <v>286.21712000000002</v>
      </c>
      <c r="I29" s="236"/>
      <c r="J29" s="117"/>
    </row>
    <row r="30" spans="1:41" s="133" customFormat="1" ht="3" customHeight="1" x14ac:dyDescent="0.2">
      <c r="A30" s="284"/>
      <c r="B30" s="250"/>
      <c r="C30" s="241"/>
      <c r="D30" s="241"/>
      <c r="E30" s="241"/>
      <c r="F30" s="241"/>
      <c r="G30" s="241"/>
      <c r="H30" s="242"/>
      <c r="I30" s="280"/>
      <c r="J30" s="235"/>
      <c r="K30" s="126"/>
      <c r="U30" s="239"/>
      <c r="V30" s="239"/>
      <c r="W30" s="239"/>
      <c r="X30" s="239"/>
      <c r="Y30" s="239"/>
      <c r="Z30" s="239"/>
      <c r="AA30" s="239"/>
      <c r="AB30" s="239"/>
      <c r="AC30" s="239"/>
      <c r="AD30" s="239"/>
      <c r="AE30" s="239"/>
      <c r="AF30" s="239"/>
      <c r="AG30" s="239"/>
      <c r="AH30" s="239"/>
      <c r="AI30" s="239"/>
      <c r="AJ30" s="239"/>
      <c r="AK30" s="239"/>
      <c r="AL30" s="239"/>
      <c r="AM30" s="239"/>
      <c r="AN30" s="239"/>
      <c r="AO30" s="239"/>
    </row>
    <row r="31" spans="1:41" s="399" customFormat="1" ht="20.100000000000001" customHeight="1" x14ac:dyDescent="0.2">
      <c r="A31" s="402"/>
      <c r="B31" s="372" t="s">
        <v>57</v>
      </c>
      <c r="C31" s="373">
        <v>115920.42202400001</v>
      </c>
      <c r="D31" s="373">
        <v>23198.559663999997</v>
      </c>
      <c r="E31" s="373">
        <v>323.58918799999992</v>
      </c>
      <c r="F31" s="373">
        <v>6223.536920999999</v>
      </c>
      <c r="G31" s="373">
        <v>1979.8348700000004</v>
      </c>
      <c r="H31" s="374">
        <v>2552.2372600000003</v>
      </c>
      <c r="I31" s="411"/>
      <c r="J31" s="412"/>
    </row>
    <row r="32" spans="1:41" ht="20.100000000000001" customHeight="1" x14ac:dyDescent="0.2">
      <c r="A32" s="234"/>
      <c r="B32" s="248" t="s">
        <v>455</v>
      </c>
      <c r="C32" s="159">
        <v>61570.490684999997</v>
      </c>
      <c r="D32" s="159">
        <v>9359.4155959999989</v>
      </c>
      <c r="E32" s="159">
        <v>150.163927</v>
      </c>
      <c r="F32" s="159">
        <v>3637.1737860000003</v>
      </c>
      <c r="G32" s="159">
        <v>1366.1560020000002</v>
      </c>
      <c r="H32" s="113">
        <v>1256.9730300000001</v>
      </c>
      <c r="I32" s="234"/>
      <c r="J32" s="93"/>
    </row>
    <row r="33" spans="1:10" ht="12" customHeight="1" x14ac:dyDescent="0.2">
      <c r="A33" s="279"/>
      <c r="B33" s="247" t="s">
        <v>261</v>
      </c>
      <c r="C33" s="159">
        <v>24254.408692999998</v>
      </c>
      <c r="D33" s="159">
        <v>1331.55538</v>
      </c>
      <c r="E33" s="159">
        <v>27.274422000000001</v>
      </c>
      <c r="F33" s="159">
        <v>1872.4629660000001</v>
      </c>
      <c r="G33" s="159">
        <v>693.248425</v>
      </c>
      <c r="H33" s="113">
        <v>520.26542100000006</v>
      </c>
      <c r="I33" s="234"/>
      <c r="J33" s="93"/>
    </row>
    <row r="34" spans="1:10" ht="12" customHeight="1" x14ac:dyDescent="0.2">
      <c r="A34" s="279"/>
      <c r="B34" s="247" t="s">
        <v>262</v>
      </c>
      <c r="C34" s="159">
        <v>37316.081973</v>
      </c>
      <c r="D34" s="159">
        <v>8027.8602119999996</v>
      </c>
      <c r="E34" s="159">
        <v>122.88950299999999</v>
      </c>
      <c r="F34" s="159">
        <v>1764.710818</v>
      </c>
      <c r="G34" s="159">
        <v>672.90757399999995</v>
      </c>
      <c r="H34" s="113">
        <v>736.70760499999994</v>
      </c>
      <c r="I34" s="234"/>
      <c r="J34" s="93"/>
    </row>
    <row r="35" spans="1:10" ht="20.100000000000001" customHeight="1" x14ac:dyDescent="0.2">
      <c r="A35" s="234"/>
      <c r="B35" s="248" t="s">
        <v>207</v>
      </c>
      <c r="C35" s="159">
        <v>50399.865312000002</v>
      </c>
      <c r="D35" s="159">
        <v>13594.945809999997</v>
      </c>
      <c r="E35" s="159">
        <v>32.562515999999995</v>
      </c>
      <c r="F35" s="159">
        <v>1807.5114110000002</v>
      </c>
      <c r="G35" s="159">
        <v>444.66062099999999</v>
      </c>
      <c r="H35" s="113">
        <v>1096.4990639999996</v>
      </c>
      <c r="I35" s="234"/>
      <c r="J35" s="93"/>
    </row>
    <row r="36" spans="1:10" ht="12" customHeight="1" x14ac:dyDescent="0.2">
      <c r="A36" s="279"/>
      <c r="B36" s="247" t="s">
        <v>261</v>
      </c>
      <c r="C36" s="159">
        <v>9936.233021</v>
      </c>
      <c r="D36" s="159">
        <v>163.75406900000002</v>
      </c>
      <c r="E36" s="159">
        <v>31.677992</v>
      </c>
      <c r="F36" s="159">
        <v>569.19584600000007</v>
      </c>
      <c r="G36" s="159">
        <v>40.293949999999995</v>
      </c>
      <c r="H36" s="113">
        <v>222.256867</v>
      </c>
      <c r="I36" s="234"/>
      <c r="J36" s="93"/>
    </row>
    <row r="37" spans="1:10" ht="12" customHeight="1" x14ac:dyDescent="0.2">
      <c r="A37" s="279"/>
      <c r="B37" s="247" t="s">
        <v>262</v>
      </c>
      <c r="C37" s="159">
        <v>40463.296259000002</v>
      </c>
      <c r="D37" s="159">
        <v>13431.191739999998</v>
      </c>
      <c r="E37" s="159">
        <v>0.88452399999999998</v>
      </c>
      <c r="F37" s="159">
        <v>1238.315564</v>
      </c>
      <c r="G37" s="159">
        <v>404.36667099999994</v>
      </c>
      <c r="H37" s="113">
        <v>874.24219500000004</v>
      </c>
      <c r="I37" s="234"/>
      <c r="J37" s="93"/>
    </row>
    <row r="38" spans="1:10" ht="20.100000000000001" customHeight="1" x14ac:dyDescent="0.2">
      <c r="A38" s="234"/>
      <c r="B38" s="244" t="s">
        <v>263</v>
      </c>
      <c r="C38" s="159">
        <v>35689.582325000003</v>
      </c>
      <c r="D38" s="159">
        <v>12780.184089999999</v>
      </c>
      <c r="E38" s="159">
        <v>29.733250999999999</v>
      </c>
      <c r="F38" s="159">
        <v>340.40178099999997</v>
      </c>
      <c r="G38" s="159">
        <v>288.189999</v>
      </c>
      <c r="H38" s="113">
        <v>689.42601899999988</v>
      </c>
      <c r="I38" s="234"/>
      <c r="J38" s="93"/>
    </row>
    <row r="39" spans="1:10" ht="12" customHeight="1" x14ac:dyDescent="0.2">
      <c r="A39" s="279"/>
      <c r="B39" s="247" t="s">
        <v>264</v>
      </c>
      <c r="C39" s="159">
        <v>5240.8232820000003</v>
      </c>
      <c r="D39" s="159">
        <v>391.17288200000002</v>
      </c>
      <c r="E39" s="159">
        <v>2.6387890000000001</v>
      </c>
      <c r="F39" s="159">
        <v>332.78195700000003</v>
      </c>
      <c r="G39" s="159">
        <v>9.5363389999999999</v>
      </c>
      <c r="H39" s="113">
        <v>251.15665499999997</v>
      </c>
      <c r="I39" s="234"/>
      <c r="J39" s="93"/>
    </row>
    <row r="40" spans="1:10" ht="12" customHeight="1" x14ac:dyDescent="0.2">
      <c r="A40" s="279"/>
      <c r="B40" s="247" t="s">
        <v>265</v>
      </c>
      <c r="C40" s="159">
        <v>3571.7916399999995</v>
      </c>
      <c r="D40" s="159">
        <v>266.133039</v>
      </c>
      <c r="E40" s="159">
        <v>0.19047600000000001</v>
      </c>
      <c r="F40" s="159">
        <v>595.68716999999992</v>
      </c>
      <c r="G40" s="159">
        <v>50.637633000000001</v>
      </c>
      <c r="H40" s="113">
        <v>35.097301999999999</v>
      </c>
      <c r="I40" s="234"/>
      <c r="J40" s="93"/>
    </row>
    <row r="41" spans="1:10" ht="12" customHeight="1" x14ac:dyDescent="0.2">
      <c r="A41" s="279"/>
      <c r="B41" s="247" t="s">
        <v>276</v>
      </c>
      <c r="C41" s="159">
        <v>2914.4057770000004</v>
      </c>
      <c r="D41" s="159">
        <v>66.673905000000005</v>
      </c>
      <c r="E41" s="159">
        <v>0</v>
      </c>
      <c r="F41" s="159">
        <v>199.65131499999998</v>
      </c>
      <c r="G41" s="159">
        <v>9.4736840000000004</v>
      </c>
      <c r="H41" s="113">
        <v>64.967264999999998</v>
      </c>
      <c r="I41" s="234"/>
      <c r="J41" s="93"/>
    </row>
    <row r="42" spans="1:10" ht="12" customHeight="1" x14ac:dyDescent="0.2">
      <c r="A42" s="279"/>
      <c r="B42" s="247" t="s">
        <v>277</v>
      </c>
      <c r="C42" s="159">
        <v>2682.113347</v>
      </c>
      <c r="D42" s="159">
        <v>73.072614999999999</v>
      </c>
      <c r="E42" s="159">
        <v>0</v>
      </c>
      <c r="F42" s="159">
        <v>315.49523799999997</v>
      </c>
      <c r="G42" s="159">
        <v>83.727723999999995</v>
      </c>
      <c r="H42" s="113">
        <v>55.851816999999997</v>
      </c>
      <c r="I42" s="234"/>
      <c r="J42" s="93"/>
    </row>
    <row r="43" spans="1:10" ht="12" customHeight="1" x14ac:dyDescent="0.2">
      <c r="A43" s="279"/>
      <c r="B43" s="247" t="s">
        <v>268</v>
      </c>
      <c r="C43" s="159">
        <v>301.14894099999947</v>
      </c>
      <c r="D43" s="159">
        <v>17.709278999998787</v>
      </c>
      <c r="E43" s="159">
        <v>0</v>
      </c>
      <c r="F43" s="159">
        <v>23.493950000000268</v>
      </c>
      <c r="G43" s="159">
        <v>3.0952419999999847</v>
      </c>
      <c r="H43" s="113">
        <v>5.9999997574777808E-6</v>
      </c>
      <c r="I43" s="234"/>
      <c r="J43" s="93"/>
    </row>
    <row r="44" spans="1:10" ht="20.100000000000001" customHeight="1" x14ac:dyDescent="0.2">
      <c r="A44" s="234"/>
      <c r="B44" s="248" t="s">
        <v>208</v>
      </c>
      <c r="C44" s="159">
        <v>3950.1165039999996</v>
      </c>
      <c r="D44" s="159">
        <v>244.19825199999997</v>
      </c>
      <c r="E44" s="159">
        <v>140.86332900000002</v>
      </c>
      <c r="F44" s="159">
        <v>778.83787299999995</v>
      </c>
      <c r="G44" s="159">
        <v>169.01824399999998</v>
      </c>
      <c r="H44" s="113">
        <v>198.765163</v>
      </c>
      <c r="I44" s="234"/>
      <c r="J44" s="93"/>
    </row>
    <row r="45" spans="1:10" ht="12" customHeight="1" x14ac:dyDescent="0.2">
      <c r="A45" s="279"/>
      <c r="B45" s="247" t="s">
        <v>261</v>
      </c>
      <c r="C45" s="159">
        <v>2187.1706589999994</v>
      </c>
      <c r="D45" s="159">
        <v>78.850060999999997</v>
      </c>
      <c r="E45" s="159">
        <v>138.00050100000001</v>
      </c>
      <c r="F45" s="159">
        <v>627.31440999999995</v>
      </c>
      <c r="G45" s="159">
        <v>30.172170999999999</v>
      </c>
      <c r="H45" s="113">
        <v>53.284323000000001</v>
      </c>
      <c r="I45" s="234"/>
      <c r="J45" s="93"/>
    </row>
    <row r="46" spans="1:10" ht="12" customHeight="1" x14ac:dyDescent="0.2">
      <c r="A46" s="279"/>
      <c r="B46" s="247" t="s">
        <v>262</v>
      </c>
      <c r="C46" s="159">
        <v>1762.975443</v>
      </c>
      <c r="D46" s="159">
        <v>165.34819099999999</v>
      </c>
      <c r="E46" s="159">
        <v>2.8628279999999999</v>
      </c>
      <c r="F46" s="159">
        <v>151.52346299999999</v>
      </c>
      <c r="G46" s="159">
        <v>138.84607199999999</v>
      </c>
      <c r="H46" s="113">
        <v>145.48084</v>
      </c>
      <c r="I46" s="234"/>
      <c r="J46" s="93"/>
    </row>
    <row r="47" spans="1:10" s="136" customFormat="1" ht="20.100000000000001" customHeight="1" x14ac:dyDescent="0.2">
      <c r="A47" s="236"/>
      <c r="B47" s="249" t="s">
        <v>469</v>
      </c>
      <c r="C47" s="159">
        <v>505.89273400000002</v>
      </c>
      <c r="D47" s="159">
        <v>1.7015899999999999</v>
      </c>
      <c r="E47" s="159">
        <v>0</v>
      </c>
      <c r="F47" s="159">
        <v>0</v>
      </c>
      <c r="G47" s="159">
        <v>2.1929820000000002</v>
      </c>
      <c r="H47" s="113">
        <v>23.466291999999999</v>
      </c>
      <c r="I47" s="236"/>
      <c r="J47" s="117"/>
    </row>
    <row r="48" spans="1:10" s="136" customFormat="1" ht="11.25" customHeight="1" x14ac:dyDescent="0.2">
      <c r="A48" s="284"/>
      <c r="B48" s="250" t="s">
        <v>470</v>
      </c>
      <c r="C48" s="159">
        <v>267.93813399999999</v>
      </c>
      <c r="D48" s="159">
        <v>0</v>
      </c>
      <c r="E48" s="159">
        <v>1.0690000000000001E-3</v>
      </c>
      <c r="F48" s="159">
        <v>4.172472</v>
      </c>
      <c r="G48" s="159">
        <v>8.3749210000000005</v>
      </c>
      <c r="H48" s="113">
        <v>0</v>
      </c>
      <c r="I48" s="236"/>
      <c r="J48" s="117"/>
    </row>
    <row r="49" spans="1:10" s="143" customFormat="1" ht="5.0999999999999996" customHeight="1" x14ac:dyDescent="0.2">
      <c r="A49" s="237"/>
      <c r="B49" s="368"/>
      <c r="C49" s="161"/>
      <c r="D49" s="161"/>
      <c r="E49" s="161"/>
      <c r="F49" s="161"/>
      <c r="G49" s="161"/>
      <c r="H49" s="368"/>
      <c r="I49" s="237"/>
      <c r="J49" s="139"/>
    </row>
    <row r="50" spans="1:10" ht="36" customHeight="1" x14ac:dyDescent="0.2">
      <c r="A50" s="286" t="s">
        <v>3</v>
      </c>
      <c r="B50" s="664" t="s">
        <v>298</v>
      </c>
      <c r="C50" s="664"/>
      <c r="D50" s="664"/>
      <c r="E50" s="664"/>
      <c r="F50" s="664"/>
      <c r="G50" s="664"/>
      <c r="H50" s="664"/>
      <c r="I50" s="389"/>
      <c r="J50" s="170"/>
    </row>
    <row r="51" spans="1:10" x14ac:dyDescent="0.2">
      <c r="A51" s="93"/>
      <c r="B51" s="93"/>
      <c r="C51" s="93"/>
      <c r="D51" s="93"/>
      <c r="E51" s="93"/>
      <c r="F51" s="93"/>
      <c r="G51" s="93"/>
      <c r="H51" s="93"/>
      <c r="I51" s="93"/>
      <c r="J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687AA-7EFB-4160-8A3B-9A96E7B28B7B}">
  <sheetPr>
    <pageSetUpPr fitToPage="1"/>
  </sheetPr>
  <dimension ref="A1:K51"/>
  <sheetViews>
    <sheetView showGridLines="0" zoomScaleNormal="100" zoomScaleSheetLayoutView="100" workbookViewId="0"/>
  </sheetViews>
  <sheetFormatPr defaultColWidth="9.140625" defaultRowHeight="12" x14ac:dyDescent="0.2"/>
  <cols>
    <col min="1" max="1" width="1.7109375" style="90" customWidth="1"/>
    <col min="2" max="7" width="10.7109375" style="90" customWidth="1"/>
    <col min="8" max="8" width="1.7109375" style="90" customWidth="1"/>
    <col min="9" max="9" width="29.85546875" style="90" customWidth="1"/>
    <col min="10" max="10" width="1.7109375" style="90" customWidth="1"/>
    <col min="11" max="11" width="1.7109375" style="91" customWidth="1"/>
    <col min="12" max="16384" width="9.140625" style="90"/>
  </cols>
  <sheetData>
    <row r="1" spans="1:11" s="290" customFormat="1" ht="16.5" x14ac:dyDescent="0.3">
      <c r="A1" s="233"/>
      <c r="B1" s="240" t="s">
        <v>345</v>
      </c>
      <c r="C1" s="240"/>
      <c r="D1" s="240"/>
      <c r="E1" s="240"/>
      <c r="F1" s="240"/>
      <c r="G1" s="240"/>
      <c r="H1" s="240"/>
      <c r="I1" s="232"/>
      <c r="J1" s="395"/>
      <c r="K1" s="289"/>
    </row>
    <row r="2" spans="1:11" s="304" customFormat="1" ht="14.25" x14ac:dyDescent="0.2">
      <c r="A2" s="305"/>
      <c r="B2" s="305" t="s">
        <v>463</v>
      </c>
      <c r="C2" s="305"/>
      <c r="D2" s="305"/>
      <c r="E2" s="305"/>
      <c r="F2" s="305"/>
      <c r="G2" s="305"/>
      <c r="H2" s="305"/>
      <c r="I2" s="308"/>
      <c r="J2" s="305"/>
      <c r="K2" s="307"/>
    </row>
    <row r="3" spans="1:11" s="298" customFormat="1" ht="21" customHeight="1" x14ac:dyDescent="0.2">
      <c r="A3" s="311"/>
      <c r="B3" s="310" t="s">
        <v>597</v>
      </c>
      <c r="C3" s="310"/>
      <c r="D3" s="310"/>
      <c r="E3" s="310"/>
      <c r="F3" s="310"/>
      <c r="G3" s="310"/>
      <c r="H3" s="310"/>
      <c r="I3" s="312" t="s">
        <v>306</v>
      </c>
      <c r="J3" s="310"/>
      <c r="K3" s="301"/>
    </row>
    <row r="4" spans="1:11" ht="20.100000000000001" customHeight="1" x14ac:dyDescent="0.2">
      <c r="A4" s="344"/>
      <c r="B4" s="313" t="s">
        <v>23</v>
      </c>
      <c r="C4" s="313" t="s">
        <v>25</v>
      </c>
      <c r="D4" s="313" t="s">
        <v>34</v>
      </c>
      <c r="E4" s="313" t="s">
        <v>36</v>
      </c>
      <c r="F4" s="313" t="s">
        <v>24</v>
      </c>
      <c r="G4" s="313" t="s">
        <v>38</v>
      </c>
      <c r="H4" s="145"/>
      <c r="I4" s="359"/>
      <c r="J4" s="246"/>
    </row>
    <row r="5" spans="1:11" s="133" customFormat="1" ht="20.100000000000001" customHeight="1" x14ac:dyDescent="0.25">
      <c r="A5" s="285"/>
      <c r="B5" s="114">
        <v>1001696.5933469998</v>
      </c>
      <c r="C5" s="114">
        <v>438629.73768500006</v>
      </c>
      <c r="D5" s="114">
        <v>118129.52383600004</v>
      </c>
      <c r="E5" s="114">
        <v>18750.788038999999</v>
      </c>
      <c r="F5" s="114">
        <v>475643.80930199998</v>
      </c>
      <c r="G5" s="114">
        <v>27203.165815999993</v>
      </c>
      <c r="H5" s="361"/>
      <c r="I5" s="362" t="s">
        <v>56</v>
      </c>
      <c r="J5" s="364"/>
      <c r="K5" s="98"/>
    </row>
    <row r="6" spans="1:11" ht="20.100000000000001" customHeight="1" x14ac:dyDescent="0.2">
      <c r="A6" s="234"/>
      <c r="B6" s="114">
        <v>550461.05190999992</v>
      </c>
      <c r="C6" s="114">
        <v>240128.714377</v>
      </c>
      <c r="D6" s="114">
        <v>64868.888132000007</v>
      </c>
      <c r="E6" s="114">
        <v>11716.891594999999</v>
      </c>
      <c r="F6" s="114">
        <v>254032.64904300001</v>
      </c>
      <c r="G6" s="114">
        <v>17275.808246000001</v>
      </c>
      <c r="H6" s="103"/>
      <c r="I6" s="248" t="s">
        <v>455</v>
      </c>
      <c r="J6" s="280"/>
      <c r="K6" s="105"/>
    </row>
    <row r="7" spans="1:11" ht="12" customHeight="1" x14ac:dyDescent="0.2">
      <c r="A7" s="279"/>
      <c r="B7" s="104">
        <v>161499.10585299999</v>
      </c>
      <c r="C7" s="104">
        <v>92824.136039000005</v>
      </c>
      <c r="D7" s="104">
        <v>23706.451671000003</v>
      </c>
      <c r="E7" s="104">
        <v>10710.647620999998</v>
      </c>
      <c r="F7" s="104">
        <v>72858.966270999998</v>
      </c>
      <c r="G7" s="104">
        <v>13746.012228</v>
      </c>
      <c r="H7" s="103"/>
      <c r="I7" s="247" t="s">
        <v>261</v>
      </c>
      <c r="J7" s="280"/>
      <c r="K7" s="105"/>
    </row>
    <row r="8" spans="1:11" ht="12" customHeight="1" x14ac:dyDescent="0.2">
      <c r="A8" s="279"/>
      <c r="B8" s="104">
        <v>388961.94603400002</v>
      </c>
      <c r="C8" s="104">
        <v>147304.57832099998</v>
      </c>
      <c r="D8" s="104">
        <v>41162.436451000001</v>
      </c>
      <c r="E8" s="104">
        <v>1006.2439729999999</v>
      </c>
      <c r="F8" s="104">
        <v>181173.68276299999</v>
      </c>
      <c r="G8" s="104">
        <v>3529.796014</v>
      </c>
      <c r="H8" s="103"/>
      <c r="I8" s="247" t="s">
        <v>262</v>
      </c>
      <c r="J8" s="280"/>
      <c r="K8" s="105"/>
    </row>
    <row r="9" spans="1:11" ht="20.100000000000001" customHeight="1" x14ac:dyDescent="0.2">
      <c r="A9" s="234"/>
      <c r="B9" s="114">
        <v>410833.18697600003</v>
      </c>
      <c r="C9" s="114">
        <v>186987.34064000004</v>
      </c>
      <c r="D9" s="114">
        <v>51724.718250999998</v>
      </c>
      <c r="E9" s="114">
        <v>6760.7610820000009</v>
      </c>
      <c r="F9" s="114">
        <v>208213.842844</v>
      </c>
      <c r="G9" s="114">
        <v>8265.9037629999984</v>
      </c>
      <c r="H9" s="103"/>
      <c r="I9" s="248" t="s">
        <v>207</v>
      </c>
      <c r="J9" s="280"/>
      <c r="K9" s="105"/>
    </row>
    <row r="10" spans="1:11" ht="12" customHeight="1" x14ac:dyDescent="0.2">
      <c r="A10" s="279"/>
      <c r="B10" s="104">
        <v>118048.18543099999</v>
      </c>
      <c r="C10" s="104">
        <v>77184.914589000007</v>
      </c>
      <c r="D10" s="104">
        <v>9928.2089859999996</v>
      </c>
      <c r="E10" s="104">
        <v>5797.0095530000008</v>
      </c>
      <c r="F10" s="104">
        <v>68296.271133999995</v>
      </c>
      <c r="G10" s="104">
        <v>6359.3283420000007</v>
      </c>
      <c r="H10" s="103"/>
      <c r="I10" s="247" t="s">
        <v>261</v>
      </c>
      <c r="J10" s="280"/>
      <c r="K10" s="105"/>
    </row>
    <row r="11" spans="1:11" ht="12" customHeight="1" x14ac:dyDescent="0.2">
      <c r="A11" s="279"/>
      <c r="B11" s="104">
        <v>292784.95389</v>
      </c>
      <c r="C11" s="104">
        <v>109802.42604300001</v>
      </c>
      <c r="D11" s="104">
        <v>41796.504253000006</v>
      </c>
      <c r="E11" s="104">
        <v>963.75678800000014</v>
      </c>
      <c r="F11" s="104">
        <v>139917.571696</v>
      </c>
      <c r="G11" s="104">
        <v>1906.5754189999998</v>
      </c>
      <c r="H11" s="103"/>
      <c r="I11" s="247" t="s">
        <v>262</v>
      </c>
      <c r="J11" s="280"/>
      <c r="K11" s="105"/>
    </row>
    <row r="12" spans="1:11" ht="20.100000000000001" customHeight="1" x14ac:dyDescent="0.2">
      <c r="A12" s="234"/>
      <c r="B12" s="114">
        <v>194660.95631000004</v>
      </c>
      <c r="C12" s="114">
        <v>101235.83783699997</v>
      </c>
      <c r="D12" s="114">
        <v>26175.247678000003</v>
      </c>
      <c r="E12" s="114">
        <v>5544.1627909999997</v>
      </c>
      <c r="F12" s="114">
        <v>138693.925957</v>
      </c>
      <c r="G12" s="114">
        <v>3868.5224779999999</v>
      </c>
      <c r="H12" s="103"/>
      <c r="I12" s="244" t="s">
        <v>263</v>
      </c>
      <c r="J12" s="280"/>
      <c r="K12" s="105"/>
    </row>
    <row r="13" spans="1:11" ht="12" customHeight="1" x14ac:dyDescent="0.2">
      <c r="A13" s="279"/>
      <c r="B13" s="104">
        <v>68300.758594999992</v>
      </c>
      <c r="C13" s="104">
        <v>30776.411291</v>
      </c>
      <c r="D13" s="104">
        <v>18163.736611</v>
      </c>
      <c r="E13" s="104">
        <v>168.70924300000001</v>
      </c>
      <c r="F13" s="104">
        <v>24939.099556000001</v>
      </c>
      <c r="G13" s="104">
        <v>2010.6409290000001</v>
      </c>
      <c r="H13" s="103"/>
      <c r="I13" s="247" t="s">
        <v>264</v>
      </c>
      <c r="J13" s="280"/>
      <c r="K13" s="105"/>
    </row>
    <row r="14" spans="1:11" ht="12" customHeight="1" x14ac:dyDescent="0.2">
      <c r="A14" s="279"/>
      <c r="B14" s="104">
        <v>41566.574264999996</v>
      </c>
      <c r="C14" s="104">
        <v>17998.473242</v>
      </c>
      <c r="D14" s="104">
        <v>4066.6146579999995</v>
      </c>
      <c r="E14" s="104">
        <v>187.208935</v>
      </c>
      <c r="F14" s="104">
        <v>18122.635684999997</v>
      </c>
      <c r="G14" s="104">
        <v>339.54454299999998</v>
      </c>
      <c r="H14" s="103"/>
      <c r="I14" s="247" t="s">
        <v>265</v>
      </c>
      <c r="J14" s="280"/>
      <c r="K14" s="105"/>
    </row>
    <row r="15" spans="1:11" ht="12" customHeight="1" x14ac:dyDescent="0.2">
      <c r="A15" s="279"/>
      <c r="B15" s="104">
        <v>13004.539438000002</v>
      </c>
      <c r="C15" s="104">
        <v>4386.5927590000001</v>
      </c>
      <c r="D15" s="104">
        <v>928.37376900000004</v>
      </c>
      <c r="E15" s="104">
        <v>103.45661899999999</v>
      </c>
      <c r="F15" s="104">
        <v>8409.1244259999985</v>
      </c>
      <c r="G15" s="104">
        <v>870.88389399999994</v>
      </c>
      <c r="H15" s="113"/>
      <c r="I15" s="247" t="s">
        <v>276</v>
      </c>
      <c r="J15" s="278"/>
      <c r="K15" s="98"/>
    </row>
    <row r="16" spans="1:11" ht="12" customHeight="1" x14ac:dyDescent="0.2">
      <c r="A16" s="279"/>
      <c r="B16" s="104">
        <v>92583.658378999986</v>
      </c>
      <c r="C16" s="104">
        <v>32413.083990000006</v>
      </c>
      <c r="D16" s="104">
        <v>2389.9696720000002</v>
      </c>
      <c r="E16" s="104">
        <v>756.08062599999994</v>
      </c>
      <c r="F16" s="104">
        <v>18000.838050999995</v>
      </c>
      <c r="G16" s="104">
        <v>1176.210552</v>
      </c>
      <c r="H16" s="103"/>
      <c r="I16" s="247" t="s">
        <v>277</v>
      </c>
      <c r="J16" s="280"/>
      <c r="K16" s="105"/>
    </row>
    <row r="17" spans="1:11" ht="12" customHeight="1" x14ac:dyDescent="0.2">
      <c r="A17" s="279"/>
      <c r="B17" s="104">
        <v>716.69998899998609</v>
      </c>
      <c r="C17" s="104">
        <v>176.94152100005886</v>
      </c>
      <c r="D17" s="104">
        <v>0.77586300000257324</v>
      </c>
      <c r="E17" s="104">
        <v>1.1428680000017266</v>
      </c>
      <c r="F17" s="104">
        <v>48.219169000018155</v>
      </c>
      <c r="G17" s="104">
        <v>0.10136699999929988</v>
      </c>
      <c r="H17" s="103"/>
      <c r="I17" s="247" t="s">
        <v>268</v>
      </c>
      <c r="J17" s="280"/>
      <c r="K17" s="105"/>
    </row>
    <row r="18" spans="1:11" ht="20.100000000000001" customHeight="1" x14ac:dyDescent="0.2">
      <c r="A18" s="234"/>
      <c r="B18" s="114">
        <v>40402.361878000003</v>
      </c>
      <c r="C18" s="114">
        <v>11513.682631</v>
      </c>
      <c r="D18" s="114">
        <v>1535.9174330000001</v>
      </c>
      <c r="E18" s="114">
        <v>273.13535300000001</v>
      </c>
      <c r="F18" s="114">
        <v>13397.264752999999</v>
      </c>
      <c r="G18" s="114">
        <v>1661.4538</v>
      </c>
      <c r="H18" s="103"/>
      <c r="I18" s="248" t="s">
        <v>208</v>
      </c>
      <c r="J18" s="280"/>
      <c r="K18" s="105"/>
    </row>
    <row r="19" spans="1:11" ht="12" customHeight="1" x14ac:dyDescent="0.2">
      <c r="A19" s="279"/>
      <c r="B19" s="104">
        <v>20771.501891</v>
      </c>
      <c r="C19" s="104">
        <v>7292.3816049999987</v>
      </c>
      <c r="D19" s="104">
        <v>750.85785199999987</v>
      </c>
      <c r="E19" s="104">
        <v>189.78596400000004</v>
      </c>
      <c r="F19" s="104">
        <v>8700.6157829999993</v>
      </c>
      <c r="G19" s="104">
        <v>1602.774077</v>
      </c>
      <c r="H19" s="103"/>
      <c r="I19" s="247" t="s">
        <v>261</v>
      </c>
      <c r="J19" s="280"/>
      <c r="K19" s="105"/>
    </row>
    <row r="20" spans="1:11" ht="12" customHeight="1" x14ac:dyDescent="0.2">
      <c r="A20" s="279"/>
      <c r="B20" s="104">
        <v>19630.877373000003</v>
      </c>
      <c r="C20" s="104">
        <v>4221.3010160000003</v>
      </c>
      <c r="D20" s="104">
        <v>785.05957400000011</v>
      </c>
      <c r="E20" s="104">
        <v>83.349384999999998</v>
      </c>
      <c r="F20" s="104">
        <v>4696.6439609999989</v>
      </c>
      <c r="G20" s="104">
        <v>58.665233000000001</v>
      </c>
      <c r="H20" s="103"/>
      <c r="I20" s="247" t="s">
        <v>262</v>
      </c>
      <c r="J20" s="280"/>
      <c r="K20" s="105"/>
    </row>
    <row r="21" spans="1:11" ht="20.100000000000001" customHeight="1" x14ac:dyDescent="0.2">
      <c r="A21" s="236"/>
      <c r="B21" s="114">
        <v>729071.39763400005</v>
      </c>
      <c r="C21" s="114">
        <v>326038.52789200004</v>
      </c>
      <c r="D21" s="114">
        <v>81811.434426000007</v>
      </c>
      <c r="E21" s="114">
        <v>8298.0720020000008</v>
      </c>
      <c r="F21" s="114">
        <v>319597.51499</v>
      </c>
      <c r="G21" s="114">
        <v>13249.929914</v>
      </c>
      <c r="H21" s="103"/>
      <c r="I21" s="248" t="s">
        <v>278</v>
      </c>
      <c r="J21" s="388"/>
      <c r="K21" s="105"/>
    </row>
    <row r="22" spans="1:11" x14ac:dyDescent="0.2">
      <c r="A22" s="236"/>
      <c r="B22" s="114">
        <v>310709.02394900005</v>
      </c>
      <c r="C22" s="114">
        <v>163685.60125200002</v>
      </c>
      <c r="D22" s="114">
        <v>34567.728256000002</v>
      </c>
      <c r="E22" s="114">
        <v>5086.8210960000015</v>
      </c>
      <c r="F22" s="114">
        <v>134230.488652</v>
      </c>
      <c r="G22" s="114">
        <v>5360.3224439999995</v>
      </c>
      <c r="H22" s="103"/>
      <c r="I22" s="190" t="s">
        <v>243</v>
      </c>
      <c r="J22" s="388"/>
      <c r="K22" s="105"/>
    </row>
    <row r="23" spans="1:11" x14ac:dyDescent="0.2">
      <c r="A23" s="236"/>
      <c r="B23" s="114">
        <v>418362.373685</v>
      </c>
      <c r="C23" s="114">
        <v>162352.92664000002</v>
      </c>
      <c r="D23" s="114">
        <v>47243.706170000005</v>
      </c>
      <c r="E23" s="114">
        <v>3211.2509060000002</v>
      </c>
      <c r="F23" s="114">
        <v>185367.026338</v>
      </c>
      <c r="G23" s="114">
        <v>7889.6074699999999</v>
      </c>
      <c r="H23" s="103"/>
      <c r="I23" s="190" t="s">
        <v>279</v>
      </c>
      <c r="J23" s="388"/>
      <c r="K23" s="105"/>
    </row>
    <row r="24" spans="1:11" ht="12" customHeight="1" x14ac:dyDescent="0.2">
      <c r="A24" s="284"/>
      <c r="B24" s="104">
        <v>115323.95961299998</v>
      </c>
      <c r="C24" s="104">
        <v>42812.065540000003</v>
      </c>
      <c r="D24" s="104">
        <v>11184.041863000002</v>
      </c>
      <c r="E24" s="104">
        <v>2004.578925</v>
      </c>
      <c r="F24" s="104">
        <v>60669.792684000007</v>
      </c>
      <c r="G24" s="104">
        <v>3436.2813300000003</v>
      </c>
      <c r="H24" s="103"/>
      <c r="I24" s="251" t="s">
        <v>132</v>
      </c>
      <c r="J24" s="388"/>
      <c r="K24" s="105"/>
    </row>
    <row r="25" spans="1:11" ht="12" customHeight="1" x14ac:dyDescent="0.2">
      <c r="A25" s="284"/>
      <c r="B25" s="104">
        <v>103610.58481000001</v>
      </c>
      <c r="C25" s="104">
        <v>52789.278719000009</v>
      </c>
      <c r="D25" s="104">
        <v>11547.121447</v>
      </c>
      <c r="E25" s="104">
        <v>3081.6538310000001</v>
      </c>
      <c r="F25" s="104">
        <v>58915.459391000004</v>
      </c>
      <c r="G25" s="104">
        <v>5094.6198620000005</v>
      </c>
      <c r="H25" s="103"/>
      <c r="I25" s="251" t="s">
        <v>133</v>
      </c>
      <c r="J25" s="388"/>
      <c r="K25" s="105"/>
    </row>
    <row r="26" spans="1:11" ht="12" customHeight="1" x14ac:dyDescent="0.2">
      <c r="A26" s="284"/>
      <c r="B26" s="104">
        <v>33615.924342000006</v>
      </c>
      <c r="C26" s="104">
        <v>12167.181084999998</v>
      </c>
      <c r="D26" s="104">
        <v>5955.566855</v>
      </c>
      <c r="E26" s="104">
        <v>2124.5830400000004</v>
      </c>
      <c r="F26" s="104">
        <v>25559.889174</v>
      </c>
      <c r="G26" s="104">
        <v>2785.5766440000002</v>
      </c>
      <c r="H26" s="103"/>
      <c r="I26" s="251" t="s">
        <v>134</v>
      </c>
      <c r="J26" s="388"/>
      <c r="K26" s="105"/>
    </row>
    <row r="27" spans="1:11" ht="12" customHeight="1" x14ac:dyDescent="0.25">
      <c r="A27" s="383"/>
      <c r="B27" s="114">
        <v>20074.709579999999</v>
      </c>
      <c r="C27" s="114">
        <v>4822.5985259999998</v>
      </c>
      <c r="D27" s="114">
        <v>7631.3752360000008</v>
      </c>
      <c r="E27" s="114">
        <v>3241.900216</v>
      </c>
      <c r="F27" s="114">
        <v>10901.135609999999</v>
      </c>
      <c r="G27" s="114">
        <v>2636.7538869999998</v>
      </c>
      <c r="H27" s="103"/>
      <c r="I27" s="248" t="s">
        <v>135</v>
      </c>
      <c r="J27" s="388"/>
      <c r="K27" s="105"/>
    </row>
    <row r="28" spans="1:11" s="136" customFormat="1" ht="20.100000000000001" customHeight="1" x14ac:dyDescent="0.2">
      <c r="A28" s="234"/>
      <c r="B28" s="114">
        <v>59043.138929000001</v>
      </c>
      <c r="C28" s="114">
        <v>22114.499112999998</v>
      </c>
      <c r="D28" s="114">
        <v>7888.0376699999997</v>
      </c>
      <c r="E28" s="114">
        <v>106.579559</v>
      </c>
      <c r="F28" s="114">
        <v>19441.024745000002</v>
      </c>
      <c r="G28" s="114">
        <v>807.20125600000006</v>
      </c>
      <c r="H28" s="166"/>
      <c r="I28" s="249" t="s">
        <v>469</v>
      </c>
      <c r="J28" s="280"/>
      <c r="K28" s="105"/>
    </row>
    <row r="29" spans="1:11" s="136" customFormat="1" ht="12" customHeight="1" x14ac:dyDescent="0.2">
      <c r="A29" s="279"/>
      <c r="B29" s="104">
        <v>26123.210386999999</v>
      </c>
      <c r="C29" s="104">
        <v>3918.1530940000002</v>
      </c>
      <c r="D29" s="104">
        <v>483.85767199999998</v>
      </c>
      <c r="E29" s="104">
        <v>84.475367000000006</v>
      </c>
      <c r="F29" s="104">
        <v>6562.9520129999992</v>
      </c>
      <c r="G29" s="104">
        <v>94.700718999999992</v>
      </c>
      <c r="H29" s="108"/>
      <c r="I29" s="250" t="s">
        <v>470</v>
      </c>
      <c r="J29" s="283"/>
      <c r="K29" s="115"/>
    </row>
    <row r="30" spans="1:11" s="136" customFormat="1" ht="3" customHeight="1" x14ac:dyDescent="0.2">
      <c r="A30" s="279"/>
      <c r="B30" s="104"/>
      <c r="C30" s="104"/>
      <c r="D30" s="104"/>
      <c r="E30" s="104"/>
      <c r="F30" s="104"/>
      <c r="G30" s="104"/>
      <c r="H30" s="113"/>
      <c r="I30" s="250"/>
      <c r="J30" s="283"/>
      <c r="K30" s="115"/>
    </row>
    <row r="31" spans="1:11" s="399" customFormat="1" ht="20.100000000000001" customHeight="1" x14ac:dyDescent="0.2">
      <c r="A31" s="375"/>
      <c r="B31" s="396">
        <v>31183.088301000007</v>
      </c>
      <c r="C31" s="396">
        <v>15304.733161999999</v>
      </c>
      <c r="D31" s="396">
        <v>1314.542557</v>
      </c>
      <c r="E31" s="396">
        <v>410.20626400000003</v>
      </c>
      <c r="F31" s="396">
        <v>13433.291605000004</v>
      </c>
      <c r="G31" s="396">
        <v>1889.2101110000003</v>
      </c>
      <c r="H31" s="374"/>
      <c r="I31" s="372" t="s">
        <v>57</v>
      </c>
      <c r="J31" s="411"/>
      <c r="K31" s="398"/>
    </row>
    <row r="32" spans="1:11" ht="20.100000000000001" customHeight="1" x14ac:dyDescent="0.2">
      <c r="A32" s="234"/>
      <c r="B32" s="114">
        <v>18661.039169</v>
      </c>
      <c r="C32" s="114">
        <v>11833.747217</v>
      </c>
      <c r="D32" s="114">
        <v>535.640129</v>
      </c>
      <c r="E32" s="114">
        <v>148.40392499999999</v>
      </c>
      <c r="F32" s="114">
        <v>7547.5581820000007</v>
      </c>
      <c r="G32" s="114">
        <v>915.59665499999994</v>
      </c>
      <c r="H32" s="103"/>
      <c r="I32" s="248" t="s">
        <v>455</v>
      </c>
      <c r="J32" s="280"/>
      <c r="K32" s="105"/>
    </row>
    <row r="33" spans="1:11" ht="12" customHeight="1" x14ac:dyDescent="0.2">
      <c r="A33" s="279"/>
      <c r="B33" s="104">
        <v>8481.6952459999993</v>
      </c>
      <c r="C33" s="104">
        <v>5987.0903120000003</v>
      </c>
      <c r="D33" s="104">
        <v>107.87737300000001</v>
      </c>
      <c r="E33" s="104">
        <v>22.532527999999999</v>
      </c>
      <c r="F33" s="104">
        <v>2672.1066540000002</v>
      </c>
      <c r="G33" s="104">
        <v>714.12172699999996</v>
      </c>
      <c r="H33" s="97"/>
      <c r="I33" s="247" t="s">
        <v>261</v>
      </c>
      <c r="J33" s="278"/>
      <c r="K33" s="98"/>
    </row>
    <row r="34" spans="1:11" ht="12" customHeight="1" x14ac:dyDescent="0.2">
      <c r="A34" s="279"/>
      <c r="B34" s="104">
        <v>10179.343914000003</v>
      </c>
      <c r="C34" s="104">
        <v>5846.6569050000007</v>
      </c>
      <c r="D34" s="104">
        <v>427.76275499999997</v>
      </c>
      <c r="E34" s="104">
        <v>125.87139499999999</v>
      </c>
      <c r="F34" s="104">
        <v>4875.4515250000004</v>
      </c>
      <c r="G34" s="104">
        <v>201.47492499999998</v>
      </c>
      <c r="H34" s="103"/>
      <c r="I34" s="247" t="s">
        <v>262</v>
      </c>
      <c r="J34" s="280"/>
      <c r="K34" s="105"/>
    </row>
    <row r="35" spans="1:11" ht="20.100000000000001" customHeight="1" x14ac:dyDescent="0.2">
      <c r="A35" s="234"/>
      <c r="B35" s="114">
        <v>11802.655957999996</v>
      </c>
      <c r="C35" s="114">
        <v>2975.9698949999997</v>
      </c>
      <c r="D35" s="114">
        <v>757.3896470000002</v>
      </c>
      <c r="E35" s="114">
        <v>229.46426699999998</v>
      </c>
      <c r="F35" s="114">
        <v>5679.1533400000008</v>
      </c>
      <c r="G35" s="114">
        <v>759.17558299999996</v>
      </c>
      <c r="H35" s="103"/>
      <c r="I35" s="248" t="s">
        <v>207</v>
      </c>
      <c r="J35" s="280"/>
      <c r="K35" s="105"/>
    </row>
    <row r="36" spans="1:11" ht="12" customHeight="1" x14ac:dyDescent="0.2">
      <c r="A36" s="279"/>
      <c r="B36" s="104">
        <v>1603.2848809999998</v>
      </c>
      <c r="C36" s="104">
        <v>1237.605368</v>
      </c>
      <c r="D36" s="104">
        <v>43.861165999999997</v>
      </c>
      <c r="E36" s="104">
        <v>0.75888800000000001</v>
      </c>
      <c r="F36" s="104">
        <v>942.44856300000004</v>
      </c>
      <c r="G36" s="104">
        <v>171.28048799999999</v>
      </c>
      <c r="H36" s="103"/>
      <c r="I36" s="247" t="s">
        <v>261</v>
      </c>
      <c r="J36" s="280"/>
      <c r="K36" s="105"/>
    </row>
    <row r="37" spans="1:11" ht="12" customHeight="1" x14ac:dyDescent="0.2">
      <c r="A37" s="279"/>
      <c r="B37" s="104">
        <v>10199.371071</v>
      </c>
      <c r="C37" s="104">
        <v>1738.3645249999995</v>
      </c>
      <c r="D37" s="104">
        <v>713.52848100000006</v>
      </c>
      <c r="E37" s="104">
        <v>228.70537899999999</v>
      </c>
      <c r="F37" s="104">
        <v>4736.7021430000004</v>
      </c>
      <c r="G37" s="104">
        <v>587.89509399999997</v>
      </c>
      <c r="H37" s="103"/>
      <c r="I37" s="247" t="s">
        <v>262</v>
      </c>
      <c r="J37" s="280"/>
      <c r="K37" s="105"/>
    </row>
    <row r="38" spans="1:11" ht="20.100000000000001" customHeight="1" x14ac:dyDescent="0.2">
      <c r="A38" s="279"/>
      <c r="B38" s="104">
        <v>6692.7240300000003</v>
      </c>
      <c r="C38" s="104">
        <v>1306.698157</v>
      </c>
      <c r="D38" s="104">
        <v>712.21417200000008</v>
      </c>
      <c r="E38" s="104">
        <v>196.296772</v>
      </c>
      <c r="F38" s="104">
        <v>3547.4589289999999</v>
      </c>
      <c r="G38" s="104">
        <v>69.373591000000005</v>
      </c>
      <c r="H38" s="103"/>
      <c r="I38" s="244" t="s">
        <v>263</v>
      </c>
      <c r="J38" s="280"/>
      <c r="K38" s="105"/>
    </row>
    <row r="39" spans="1:11" ht="12" customHeight="1" x14ac:dyDescent="0.2">
      <c r="A39" s="279"/>
      <c r="B39" s="104">
        <v>1290.3867930000001</v>
      </c>
      <c r="C39" s="104">
        <v>979.56436900000006</v>
      </c>
      <c r="D39" s="104">
        <v>39.415475000000001</v>
      </c>
      <c r="E39" s="104">
        <v>21.920276000000001</v>
      </c>
      <c r="F39" s="104">
        <v>896.40841</v>
      </c>
      <c r="G39" s="104">
        <v>181.22032999999999</v>
      </c>
      <c r="H39" s="103"/>
      <c r="I39" s="247" t="s">
        <v>264</v>
      </c>
      <c r="J39" s="280"/>
      <c r="K39" s="105"/>
    </row>
    <row r="40" spans="1:11" ht="12" customHeight="1" x14ac:dyDescent="0.2">
      <c r="A40" s="279"/>
      <c r="B40" s="104">
        <v>811.81413600000008</v>
      </c>
      <c r="C40" s="104">
        <v>346.42091599999998</v>
      </c>
      <c r="D40" s="104">
        <v>0</v>
      </c>
      <c r="E40" s="104">
        <v>1.2250000000000001</v>
      </c>
      <c r="F40" s="104">
        <v>935.38312599999995</v>
      </c>
      <c r="G40" s="104">
        <v>28.525272999999999</v>
      </c>
      <c r="H40" s="103"/>
      <c r="I40" s="247" t="s">
        <v>265</v>
      </c>
      <c r="J40" s="280"/>
      <c r="K40" s="105"/>
    </row>
    <row r="41" spans="1:11" ht="12" customHeight="1" x14ac:dyDescent="0.2">
      <c r="A41" s="234"/>
      <c r="B41" s="114">
        <v>2137.6831929999998</v>
      </c>
      <c r="C41" s="114">
        <v>2.2710520000000001</v>
      </c>
      <c r="D41" s="114">
        <v>0</v>
      </c>
      <c r="E41" s="114">
        <v>1.5024360000000001</v>
      </c>
      <c r="F41" s="114">
        <v>0</v>
      </c>
      <c r="G41" s="114">
        <v>85.318018999999993</v>
      </c>
      <c r="H41" s="103"/>
      <c r="I41" s="247" t="s">
        <v>276</v>
      </c>
      <c r="J41" s="280"/>
      <c r="K41" s="105"/>
    </row>
    <row r="42" spans="1:11" ht="12" customHeight="1" x14ac:dyDescent="0.2">
      <c r="A42" s="279"/>
      <c r="B42" s="104">
        <v>825.93855299999984</v>
      </c>
      <c r="C42" s="104">
        <v>263.83744899999994</v>
      </c>
      <c r="D42" s="104">
        <v>5.76</v>
      </c>
      <c r="E42" s="104">
        <v>8.519781</v>
      </c>
      <c r="F42" s="104">
        <v>199.254591</v>
      </c>
      <c r="G42" s="104">
        <v>394.73836599999998</v>
      </c>
      <c r="H42" s="103"/>
      <c r="I42" s="247" t="s">
        <v>277</v>
      </c>
      <c r="J42" s="280"/>
      <c r="K42" s="105"/>
    </row>
    <row r="43" spans="1:11" ht="12" customHeight="1" x14ac:dyDescent="0.2">
      <c r="A43" s="279"/>
      <c r="B43" s="104">
        <v>44.109252999995078</v>
      </c>
      <c r="C43" s="104">
        <v>77.17795199999955</v>
      </c>
      <c r="D43" s="104">
        <v>0</v>
      </c>
      <c r="E43" s="104">
        <v>1.9999999949504854E-6</v>
      </c>
      <c r="F43" s="104">
        <v>100.64828400000079</v>
      </c>
      <c r="G43" s="104">
        <v>3.9999999899009708E-6</v>
      </c>
      <c r="H43" s="113"/>
      <c r="I43" s="247" t="s">
        <v>268</v>
      </c>
      <c r="J43" s="283"/>
      <c r="K43" s="115"/>
    </row>
    <row r="44" spans="1:11" ht="20.100000000000001" customHeight="1" x14ac:dyDescent="0.2">
      <c r="A44" s="234"/>
      <c r="B44" s="114">
        <v>719.4418280000001</v>
      </c>
      <c r="C44" s="114">
        <v>495.01604200000003</v>
      </c>
      <c r="D44" s="114">
        <v>21.512777</v>
      </c>
      <c r="E44" s="114">
        <v>32.338070999999999</v>
      </c>
      <c r="F44" s="114">
        <v>206.580073</v>
      </c>
      <c r="G44" s="114">
        <v>214.43786999999998</v>
      </c>
      <c r="H44" s="103"/>
      <c r="I44" s="248" t="s">
        <v>208</v>
      </c>
      <c r="J44" s="280"/>
      <c r="K44" s="105"/>
    </row>
    <row r="45" spans="1:11" ht="12" customHeight="1" x14ac:dyDescent="0.2">
      <c r="A45" s="279"/>
      <c r="B45" s="104">
        <v>270.88880000000006</v>
      </c>
      <c r="C45" s="104">
        <v>412.04549700000001</v>
      </c>
      <c r="D45" s="104">
        <v>4.3832449999999996</v>
      </c>
      <c r="E45" s="104">
        <v>31.044605000000001</v>
      </c>
      <c r="F45" s="104">
        <v>176.233554</v>
      </c>
      <c r="G45" s="104">
        <v>118.082928</v>
      </c>
      <c r="H45" s="146"/>
      <c r="I45" s="247" t="s">
        <v>261</v>
      </c>
      <c r="J45" s="345"/>
      <c r="K45" s="147"/>
    </row>
    <row r="46" spans="1:11" ht="12" customHeight="1" x14ac:dyDescent="0.2">
      <c r="A46" s="279"/>
      <c r="B46" s="104">
        <v>448.58210300000002</v>
      </c>
      <c r="C46" s="104">
        <v>82.970544000000004</v>
      </c>
      <c r="D46" s="104">
        <v>17.129531</v>
      </c>
      <c r="E46" s="104">
        <v>1.293466</v>
      </c>
      <c r="F46" s="104">
        <v>30.346518000000003</v>
      </c>
      <c r="G46" s="104">
        <v>96.354941999999994</v>
      </c>
      <c r="H46" s="134"/>
      <c r="I46" s="247" t="s">
        <v>262</v>
      </c>
      <c r="J46" s="234"/>
      <c r="K46" s="94"/>
    </row>
    <row r="47" spans="1:11" s="136" customFormat="1" ht="20.100000000000001" customHeight="1" x14ac:dyDescent="0.2">
      <c r="A47" s="236"/>
      <c r="B47" s="114">
        <v>20.534344000000001</v>
      </c>
      <c r="C47" s="114">
        <v>0</v>
      </c>
      <c r="D47" s="114">
        <v>0</v>
      </c>
      <c r="E47" s="114">
        <v>0</v>
      </c>
      <c r="F47" s="114">
        <v>70.455373000000009</v>
      </c>
      <c r="G47" s="114">
        <v>5</v>
      </c>
      <c r="H47" s="148"/>
      <c r="I47" s="249" t="s">
        <v>469</v>
      </c>
      <c r="J47" s="234"/>
      <c r="K47" s="94"/>
    </row>
    <row r="48" spans="1:11" s="136" customFormat="1" ht="12" customHeight="1" x14ac:dyDescent="0.2">
      <c r="A48" s="284"/>
      <c r="B48" s="104">
        <v>57.689759000000002</v>
      </c>
      <c r="C48" s="104">
        <v>15.101008999999999</v>
      </c>
      <c r="D48" s="104">
        <v>0</v>
      </c>
      <c r="E48" s="104">
        <v>0</v>
      </c>
      <c r="F48" s="104">
        <v>0</v>
      </c>
      <c r="G48" s="104">
        <v>15.007058000000001</v>
      </c>
      <c r="H48" s="134"/>
      <c r="I48" s="250" t="s">
        <v>470</v>
      </c>
      <c r="J48" s="234"/>
      <c r="K48" s="94"/>
    </row>
    <row r="49" spans="1:11" s="143" customFormat="1" ht="5.0999999999999996" customHeight="1" x14ac:dyDescent="0.2">
      <c r="A49" s="237"/>
      <c r="B49" s="151"/>
      <c r="C49" s="140"/>
      <c r="D49" s="140"/>
      <c r="E49" s="140"/>
      <c r="F49" s="140"/>
      <c r="G49" s="345"/>
      <c r="H49" s="152"/>
      <c r="I49" s="153"/>
      <c r="J49" s="154"/>
      <c r="K49" s="91"/>
    </row>
    <row r="50" spans="1:11" ht="29.1" customHeight="1" x14ac:dyDescent="0.2">
      <c r="A50" s="344"/>
      <c r="B50" s="664" t="s">
        <v>298</v>
      </c>
      <c r="C50" s="664"/>
      <c r="D50" s="664"/>
      <c r="E50" s="664"/>
      <c r="F50" s="664"/>
      <c r="G50" s="664"/>
      <c r="H50" s="664"/>
      <c r="I50" s="664"/>
      <c r="J50" s="365"/>
    </row>
    <row r="51" spans="1:11" x14ac:dyDescent="0.2">
      <c r="A51" s="93"/>
      <c r="B51" s="93"/>
      <c r="I51" s="93"/>
    </row>
  </sheetData>
  <mergeCells count="1">
    <mergeCell ref="B50:I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E47E-A4EC-4669-8196-FECC633F4A36}">
  <sheetPr>
    <pageSetUpPr fitToPage="1"/>
  </sheetPr>
  <dimension ref="A1:AO51"/>
  <sheetViews>
    <sheetView showGridLines="0" zoomScaleNormal="100" zoomScaleSheetLayoutView="100" workbookViewId="0"/>
  </sheetViews>
  <sheetFormatPr defaultColWidth="9.140625" defaultRowHeight="12" x14ac:dyDescent="0.2"/>
  <cols>
    <col min="1" max="1" width="1.7109375" style="90" customWidth="1"/>
    <col min="2" max="2" width="32.28515625" style="90" customWidth="1"/>
    <col min="3" max="7" width="10.7109375" style="90" customWidth="1"/>
    <col min="8" max="8" width="10.2851562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288"/>
    </row>
    <row r="2" spans="1:10" s="304" customFormat="1" ht="14.25" x14ac:dyDescent="0.2">
      <c r="A2" s="305"/>
      <c r="B2" s="305" t="s">
        <v>463</v>
      </c>
      <c r="C2" s="305"/>
      <c r="D2" s="305"/>
      <c r="E2" s="305"/>
      <c r="F2" s="305"/>
      <c r="G2" s="305"/>
      <c r="H2" s="305"/>
      <c r="I2" s="305"/>
      <c r="J2" s="303"/>
    </row>
    <row r="3" spans="1:10" s="298" customFormat="1" ht="21" customHeight="1" x14ac:dyDescent="0.2">
      <c r="A3" s="311"/>
      <c r="B3" s="310" t="s">
        <v>597</v>
      </c>
      <c r="C3" s="310"/>
      <c r="D3" s="310"/>
      <c r="E3" s="310"/>
      <c r="F3" s="310"/>
      <c r="G3" s="310"/>
      <c r="H3" s="312" t="s">
        <v>307</v>
      </c>
      <c r="I3" s="310"/>
    </row>
    <row r="4" spans="1:10" ht="20.100000000000001" customHeight="1" x14ac:dyDescent="0.2">
      <c r="A4" s="309"/>
      <c r="B4" s="314"/>
      <c r="C4" s="315" t="s">
        <v>39</v>
      </c>
      <c r="D4" s="315" t="s">
        <v>40</v>
      </c>
      <c r="E4" s="315" t="s">
        <v>41</v>
      </c>
      <c r="F4" s="315" t="s">
        <v>43</v>
      </c>
      <c r="G4" s="315" t="s">
        <v>44</v>
      </c>
      <c r="H4" s="317" t="s">
        <v>29</v>
      </c>
      <c r="I4" s="344"/>
    </row>
    <row r="5" spans="1:10" s="133" customFormat="1" ht="20.100000000000001" customHeight="1" x14ac:dyDescent="0.25">
      <c r="A5" s="285"/>
      <c r="B5" s="248" t="s">
        <v>56</v>
      </c>
      <c r="C5" s="159">
        <v>40743.946328999999</v>
      </c>
      <c r="D5" s="159">
        <v>55444.525513999994</v>
      </c>
      <c r="E5" s="159">
        <v>49037.16438900002</v>
      </c>
      <c r="F5" s="159">
        <v>22987.882311000005</v>
      </c>
      <c r="G5" s="159">
        <v>5758.8747779999976</v>
      </c>
      <c r="H5" s="113">
        <v>63044.127498999973</v>
      </c>
      <c r="I5" s="235"/>
      <c r="J5" s="126"/>
    </row>
    <row r="6" spans="1:10" ht="20.100000000000001" customHeight="1" x14ac:dyDescent="0.2">
      <c r="A6" s="234"/>
      <c r="B6" s="248" t="s">
        <v>455</v>
      </c>
      <c r="C6" s="159">
        <v>22371.387942999998</v>
      </c>
      <c r="D6" s="159">
        <v>35824.997064000003</v>
      </c>
      <c r="E6" s="159">
        <v>28357.041383</v>
      </c>
      <c r="F6" s="159">
        <v>14458.042629</v>
      </c>
      <c r="G6" s="159">
        <v>4079.1330969999999</v>
      </c>
      <c r="H6" s="113">
        <v>40856.621602999992</v>
      </c>
      <c r="I6" s="234"/>
      <c r="J6" s="93"/>
    </row>
    <row r="7" spans="1:10" ht="12" customHeight="1" x14ac:dyDescent="0.2">
      <c r="A7" s="279"/>
      <c r="B7" s="247" t="s">
        <v>261</v>
      </c>
      <c r="C7" s="159">
        <v>6447.3676720000003</v>
      </c>
      <c r="D7" s="159">
        <v>11243.038194999999</v>
      </c>
      <c r="E7" s="159">
        <v>7256.9879309999988</v>
      </c>
      <c r="F7" s="159">
        <v>4638.8984570000002</v>
      </c>
      <c r="G7" s="159">
        <v>2136.5358029999998</v>
      </c>
      <c r="H7" s="113">
        <v>8696.2393420000008</v>
      </c>
      <c r="I7" s="234"/>
      <c r="J7" s="93"/>
    </row>
    <row r="8" spans="1:10" ht="12" customHeight="1" x14ac:dyDescent="0.2">
      <c r="A8" s="279"/>
      <c r="B8" s="247" t="s">
        <v>262</v>
      </c>
      <c r="C8" s="159">
        <v>15924.020261</v>
      </c>
      <c r="D8" s="159">
        <v>24581.958858999998</v>
      </c>
      <c r="E8" s="159">
        <v>21100.053446000002</v>
      </c>
      <c r="F8" s="159">
        <v>9819.144162999999</v>
      </c>
      <c r="G8" s="159">
        <v>1942.5972900000002</v>
      </c>
      <c r="H8" s="113">
        <v>32160.382247999998</v>
      </c>
      <c r="I8" s="234"/>
      <c r="J8" s="93"/>
    </row>
    <row r="9" spans="1:10" ht="20.100000000000001" customHeight="1" x14ac:dyDescent="0.2">
      <c r="A9" s="234"/>
      <c r="B9" s="248" t="s">
        <v>207</v>
      </c>
      <c r="C9" s="159">
        <v>17585.984047999995</v>
      </c>
      <c r="D9" s="159">
        <v>18347.74181</v>
      </c>
      <c r="E9" s="159">
        <v>19398.985693000002</v>
      </c>
      <c r="F9" s="159">
        <v>7976.0157939999999</v>
      </c>
      <c r="G9" s="159">
        <v>1611.7259900000001</v>
      </c>
      <c r="H9" s="113">
        <v>20189.854399999997</v>
      </c>
      <c r="I9" s="234"/>
      <c r="J9" s="93"/>
    </row>
    <row r="10" spans="1:10" ht="12" customHeight="1" x14ac:dyDescent="0.2">
      <c r="A10" s="279"/>
      <c r="B10" s="247" t="s">
        <v>261</v>
      </c>
      <c r="C10" s="159">
        <v>5747.297524999999</v>
      </c>
      <c r="D10" s="159">
        <v>5428.7887499999997</v>
      </c>
      <c r="E10" s="159">
        <v>5828.6747070000001</v>
      </c>
      <c r="F10" s="159">
        <v>2047.0491830000001</v>
      </c>
      <c r="G10" s="159">
        <v>512.05844500000001</v>
      </c>
      <c r="H10" s="113">
        <v>7050.8255010000012</v>
      </c>
      <c r="I10" s="234"/>
      <c r="J10" s="93"/>
    </row>
    <row r="11" spans="1:10" ht="12" customHeight="1" x14ac:dyDescent="0.2">
      <c r="A11" s="279"/>
      <c r="B11" s="247" t="s">
        <v>262</v>
      </c>
      <c r="C11" s="159">
        <v>11838.706739000001</v>
      </c>
      <c r="D11" s="159">
        <v>12918.95831</v>
      </c>
      <c r="E11" s="159">
        <v>13570.358341000001</v>
      </c>
      <c r="F11" s="159">
        <v>5928.9666070000012</v>
      </c>
      <c r="G11" s="159">
        <v>1099.6675419999997</v>
      </c>
      <c r="H11" s="113">
        <v>13139.081523999999</v>
      </c>
      <c r="I11" s="234"/>
      <c r="J11" s="93"/>
    </row>
    <row r="12" spans="1:10" ht="20.100000000000001" customHeight="1" x14ac:dyDescent="0.2">
      <c r="A12" s="234"/>
      <c r="B12" s="244" t="s">
        <v>263</v>
      </c>
      <c r="C12" s="159">
        <v>11174.280229999998</v>
      </c>
      <c r="D12" s="159">
        <v>12377.966569</v>
      </c>
      <c r="E12" s="159">
        <v>10697.904711000001</v>
      </c>
      <c r="F12" s="159">
        <v>4446.4268460000003</v>
      </c>
      <c r="G12" s="159">
        <v>1213.2753910000004</v>
      </c>
      <c r="H12" s="113">
        <v>10559.459431000001</v>
      </c>
      <c r="I12" s="234"/>
      <c r="J12" s="93"/>
    </row>
    <row r="13" spans="1:10" ht="12" customHeight="1" x14ac:dyDescent="0.2">
      <c r="A13" s="279"/>
      <c r="B13" s="247" t="s">
        <v>264</v>
      </c>
      <c r="C13" s="159">
        <v>1590.886904</v>
      </c>
      <c r="D13" s="159">
        <v>1664.2456050000001</v>
      </c>
      <c r="E13" s="159">
        <v>3543.9963859999998</v>
      </c>
      <c r="F13" s="159">
        <v>1016.3401259999999</v>
      </c>
      <c r="G13" s="159">
        <v>169.07949200000002</v>
      </c>
      <c r="H13" s="113">
        <v>2553.3735099999999</v>
      </c>
      <c r="I13" s="234"/>
      <c r="J13" s="93"/>
    </row>
    <row r="14" spans="1:10" ht="12" customHeight="1" x14ac:dyDescent="0.2">
      <c r="A14" s="279"/>
      <c r="B14" s="247" t="s">
        <v>265</v>
      </c>
      <c r="C14" s="159">
        <v>2254.6435549999997</v>
      </c>
      <c r="D14" s="159">
        <v>907.942365</v>
      </c>
      <c r="E14" s="159">
        <v>1436.155491</v>
      </c>
      <c r="F14" s="159">
        <v>420.19219299999997</v>
      </c>
      <c r="G14" s="159">
        <v>21.280331999999998</v>
      </c>
      <c r="H14" s="113">
        <v>1323.098403</v>
      </c>
      <c r="I14" s="234"/>
      <c r="J14" s="93"/>
    </row>
    <row r="15" spans="1:10" ht="12" customHeight="1" x14ac:dyDescent="0.2">
      <c r="A15" s="279"/>
      <c r="B15" s="247" t="s">
        <v>276</v>
      </c>
      <c r="C15" s="159">
        <v>285.61686499999996</v>
      </c>
      <c r="D15" s="159">
        <v>199.25191500000003</v>
      </c>
      <c r="E15" s="159">
        <v>2504.5411210000002</v>
      </c>
      <c r="F15" s="159">
        <v>187.06622799999997</v>
      </c>
      <c r="G15" s="159">
        <v>46.075254000000001</v>
      </c>
      <c r="H15" s="113">
        <v>616.46110299999998</v>
      </c>
      <c r="I15" s="234"/>
      <c r="J15" s="93"/>
    </row>
    <row r="16" spans="1:10" ht="12" customHeight="1" x14ac:dyDescent="0.2">
      <c r="A16" s="279"/>
      <c r="B16" s="247" t="s">
        <v>277</v>
      </c>
      <c r="C16" s="159">
        <v>2280.5514080000003</v>
      </c>
      <c r="D16" s="159">
        <v>2689.7698759999998</v>
      </c>
      <c r="E16" s="159">
        <v>1202.384487</v>
      </c>
      <c r="F16" s="159">
        <v>1905.5323960000001</v>
      </c>
      <c r="G16" s="159">
        <v>162.015512</v>
      </c>
      <c r="H16" s="113">
        <v>5133.5700400000005</v>
      </c>
      <c r="I16" s="234"/>
      <c r="J16" s="93"/>
    </row>
    <row r="17" spans="1:41" ht="12" customHeight="1" x14ac:dyDescent="0.2">
      <c r="A17" s="279"/>
      <c r="B17" s="247" t="s">
        <v>268</v>
      </c>
      <c r="C17" s="159">
        <v>5.0859999973908998E-3</v>
      </c>
      <c r="D17" s="159">
        <v>508.56547999999748</v>
      </c>
      <c r="E17" s="159">
        <v>14.003497000001516</v>
      </c>
      <c r="F17" s="159">
        <v>0.45800499999950262</v>
      </c>
      <c r="G17" s="159">
        <v>8.9999996362166712E-6</v>
      </c>
      <c r="H17" s="113">
        <v>3.8919129999958386</v>
      </c>
      <c r="I17" s="234"/>
      <c r="J17" s="93"/>
    </row>
    <row r="18" spans="1:41" ht="20.100000000000001" customHeight="1" x14ac:dyDescent="0.2">
      <c r="A18" s="234"/>
      <c r="B18" s="248" t="s">
        <v>208</v>
      </c>
      <c r="C18" s="159">
        <v>786.5411610000001</v>
      </c>
      <c r="D18" s="159">
        <v>1271.786625</v>
      </c>
      <c r="E18" s="159">
        <v>1281.1371809999998</v>
      </c>
      <c r="F18" s="159">
        <v>553.82386400000007</v>
      </c>
      <c r="G18" s="159">
        <v>68.015675999999999</v>
      </c>
      <c r="H18" s="113">
        <v>1997.6514669999999</v>
      </c>
      <c r="I18" s="234"/>
      <c r="J18" s="93"/>
    </row>
    <row r="19" spans="1:41" ht="12" customHeight="1" x14ac:dyDescent="0.2">
      <c r="A19" s="279"/>
      <c r="B19" s="247" t="s">
        <v>261</v>
      </c>
      <c r="C19" s="159">
        <v>379.21608200000003</v>
      </c>
      <c r="D19" s="159">
        <v>712.25922600000001</v>
      </c>
      <c r="E19" s="159">
        <v>982.60467299999993</v>
      </c>
      <c r="F19" s="159">
        <v>357.75489700000003</v>
      </c>
      <c r="G19" s="159">
        <v>9.8222170000000002</v>
      </c>
      <c r="H19" s="113">
        <v>1344.648549</v>
      </c>
      <c r="I19" s="234"/>
      <c r="J19" s="93"/>
    </row>
    <row r="20" spans="1:41" ht="12" customHeight="1" x14ac:dyDescent="0.2">
      <c r="A20" s="279"/>
      <c r="B20" s="247" t="s">
        <v>262</v>
      </c>
      <c r="C20" s="159">
        <v>407.33033600000005</v>
      </c>
      <c r="D20" s="159">
        <v>559.52239600000007</v>
      </c>
      <c r="E20" s="159">
        <v>298.53250200000002</v>
      </c>
      <c r="F20" s="159">
        <v>196.011066</v>
      </c>
      <c r="G20" s="159">
        <v>58.193455999999998</v>
      </c>
      <c r="H20" s="113">
        <v>652.95028000000002</v>
      </c>
      <c r="I20" s="234"/>
      <c r="J20" s="93"/>
    </row>
    <row r="21" spans="1:41" ht="20.100000000000001" customHeight="1" x14ac:dyDescent="0.2">
      <c r="A21" s="234"/>
      <c r="B21" s="248" t="s">
        <v>278</v>
      </c>
      <c r="C21" s="159">
        <v>31640.883600999994</v>
      </c>
      <c r="D21" s="159">
        <v>43517.512170999995</v>
      </c>
      <c r="E21" s="159">
        <v>37590.901052000001</v>
      </c>
      <c r="F21" s="159">
        <v>18858.944984000002</v>
      </c>
      <c r="G21" s="159">
        <v>3942.8973329999999</v>
      </c>
      <c r="H21" s="113">
        <v>49212.697779999988</v>
      </c>
      <c r="I21" s="234"/>
      <c r="J21" s="93"/>
    </row>
    <row r="22" spans="1:41" x14ac:dyDescent="0.2">
      <c r="A22" s="234"/>
      <c r="B22" s="190" t="s">
        <v>243</v>
      </c>
      <c r="C22" s="159">
        <v>14112.491230999998</v>
      </c>
      <c r="D22" s="159">
        <v>17659.278893999999</v>
      </c>
      <c r="E22" s="159">
        <v>15073.753037999999</v>
      </c>
      <c r="F22" s="159">
        <v>9281.3524259999995</v>
      </c>
      <c r="G22" s="159">
        <v>2687.4254889999993</v>
      </c>
      <c r="H22" s="113">
        <v>19554.588392999998</v>
      </c>
      <c r="I22" s="234"/>
      <c r="J22" s="93"/>
    </row>
    <row r="23" spans="1:41" x14ac:dyDescent="0.2">
      <c r="A23" s="234"/>
      <c r="B23" s="190" t="s">
        <v>279</v>
      </c>
      <c r="C23" s="159">
        <v>17528.392369999998</v>
      </c>
      <c r="D23" s="159">
        <v>25858.233276999996</v>
      </c>
      <c r="E23" s="159">
        <v>22517.148014000002</v>
      </c>
      <c r="F23" s="159">
        <v>9577.5925580000021</v>
      </c>
      <c r="G23" s="159">
        <v>1255.4718440000004</v>
      </c>
      <c r="H23" s="113">
        <v>29658.109386999993</v>
      </c>
      <c r="I23" s="234"/>
      <c r="J23" s="93"/>
    </row>
    <row r="24" spans="1:41" ht="12" customHeight="1" x14ac:dyDescent="0.2">
      <c r="A24" s="279"/>
      <c r="B24" s="251" t="s">
        <v>132</v>
      </c>
      <c r="C24" s="159">
        <v>2869.2577580000006</v>
      </c>
      <c r="D24" s="159">
        <v>4413.3774389999999</v>
      </c>
      <c r="E24" s="159">
        <v>3898.9323319999999</v>
      </c>
      <c r="F24" s="159">
        <v>1512.7533989999999</v>
      </c>
      <c r="G24" s="159">
        <v>731.03717400000005</v>
      </c>
      <c r="H24" s="113">
        <v>4567.0348830000003</v>
      </c>
      <c r="I24" s="234"/>
      <c r="J24" s="93"/>
    </row>
    <row r="25" spans="1:41" ht="12" customHeight="1" x14ac:dyDescent="0.2">
      <c r="A25" s="279"/>
      <c r="B25" s="251" t="s">
        <v>133</v>
      </c>
      <c r="C25" s="159">
        <v>3807.3956889999999</v>
      </c>
      <c r="D25" s="159">
        <v>4567.5791949999993</v>
      </c>
      <c r="E25" s="159">
        <v>5307.8276180000003</v>
      </c>
      <c r="F25" s="159">
        <v>1521.5796229999999</v>
      </c>
      <c r="G25" s="159">
        <v>486.59487100000001</v>
      </c>
      <c r="H25" s="113">
        <v>5152.9292429999987</v>
      </c>
      <c r="I25" s="234"/>
      <c r="J25" s="93"/>
    </row>
    <row r="26" spans="1:41" ht="12" customHeight="1" x14ac:dyDescent="0.2">
      <c r="A26" s="279"/>
      <c r="B26" s="251" t="s">
        <v>134</v>
      </c>
      <c r="C26" s="159">
        <v>1463.6297619999998</v>
      </c>
      <c r="D26" s="159">
        <v>2380.7345409999994</v>
      </c>
      <c r="E26" s="159">
        <v>1375.1124999999997</v>
      </c>
      <c r="F26" s="159">
        <v>682.12805999999989</v>
      </c>
      <c r="G26" s="159">
        <v>192.65076500000001</v>
      </c>
      <c r="H26" s="113">
        <v>3109.64138</v>
      </c>
      <c r="I26" s="234"/>
      <c r="J26" s="93"/>
    </row>
    <row r="27" spans="1:41" ht="12" customHeight="1" x14ac:dyDescent="0.2">
      <c r="A27" s="279"/>
      <c r="B27" s="251" t="s">
        <v>135</v>
      </c>
      <c r="C27" s="159">
        <v>962.74288000000001</v>
      </c>
      <c r="D27" s="159">
        <v>565.31718200000012</v>
      </c>
      <c r="E27" s="159">
        <v>864.40492499999982</v>
      </c>
      <c r="F27" s="159">
        <v>412.4620349999999</v>
      </c>
      <c r="G27" s="159">
        <v>405.71360799999991</v>
      </c>
      <c r="H27" s="113">
        <v>1001.827992</v>
      </c>
      <c r="I27" s="234"/>
      <c r="J27" s="93"/>
    </row>
    <row r="28" spans="1:41" s="136" customFormat="1" ht="20.100000000000001" customHeight="1" x14ac:dyDescent="0.2">
      <c r="A28" s="236"/>
      <c r="B28" s="249" t="s">
        <v>469</v>
      </c>
      <c r="C28" s="159">
        <v>6466.0000080000009</v>
      </c>
      <c r="D28" s="159">
        <v>2430.1791519999997</v>
      </c>
      <c r="E28" s="159">
        <v>4718.3618730000007</v>
      </c>
      <c r="F28" s="159">
        <v>1349.1122819999998</v>
      </c>
      <c r="G28" s="159">
        <v>63.467112999999998</v>
      </c>
      <c r="H28" s="113">
        <v>3108.1571720000002</v>
      </c>
      <c r="I28" s="236"/>
      <c r="J28" s="117"/>
    </row>
    <row r="29" spans="1:41" s="136" customFormat="1" ht="12" customHeight="1" x14ac:dyDescent="0.2">
      <c r="A29" s="284"/>
      <c r="B29" s="250" t="s">
        <v>470</v>
      </c>
      <c r="C29" s="159">
        <v>377.00985299999996</v>
      </c>
      <c r="D29" s="159">
        <v>369.072562</v>
      </c>
      <c r="E29" s="159">
        <v>619.64156600000013</v>
      </c>
      <c r="F29" s="159">
        <v>370.78518499999996</v>
      </c>
      <c r="G29" s="159">
        <v>9.4189169999999987</v>
      </c>
      <c r="H29" s="113">
        <v>380.89504800000009</v>
      </c>
      <c r="I29" s="236"/>
      <c r="J29" s="117"/>
    </row>
    <row r="30" spans="1:41" s="133" customFormat="1" ht="3" customHeight="1" x14ac:dyDescent="0.2">
      <c r="A30" s="284"/>
      <c r="B30" s="250"/>
      <c r="C30" s="241"/>
      <c r="D30" s="241"/>
      <c r="E30" s="241"/>
      <c r="F30" s="241"/>
      <c r="G30" s="241"/>
      <c r="H30" s="242"/>
      <c r="I30" s="280"/>
      <c r="J30" s="235"/>
      <c r="K30" s="126"/>
      <c r="U30" s="239"/>
      <c r="V30" s="239"/>
      <c r="W30" s="239"/>
      <c r="X30" s="239"/>
      <c r="Y30" s="239"/>
      <c r="Z30" s="239"/>
      <c r="AA30" s="239"/>
      <c r="AB30" s="239"/>
      <c r="AC30" s="239"/>
      <c r="AD30" s="239"/>
      <c r="AE30" s="239"/>
      <c r="AF30" s="239"/>
      <c r="AG30" s="239"/>
      <c r="AH30" s="239"/>
      <c r="AI30" s="239"/>
      <c r="AJ30" s="239"/>
      <c r="AK30" s="239"/>
      <c r="AL30" s="239"/>
      <c r="AM30" s="239"/>
      <c r="AN30" s="239"/>
      <c r="AO30" s="239"/>
    </row>
    <row r="31" spans="1:41" s="399" customFormat="1" ht="20.100000000000001" customHeight="1" x14ac:dyDescent="0.2">
      <c r="A31" s="402"/>
      <c r="B31" s="372" t="s">
        <v>57</v>
      </c>
      <c r="C31" s="373">
        <v>489.06751199999991</v>
      </c>
      <c r="D31" s="373">
        <v>1181.9803750000003</v>
      </c>
      <c r="E31" s="373">
        <v>4992.6664629999987</v>
      </c>
      <c r="F31" s="373">
        <v>112.08258599999999</v>
      </c>
      <c r="G31" s="373">
        <v>121.91129299999999</v>
      </c>
      <c r="H31" s="374">
        <v>2086.5033490000001</v>
      </c>
      <c r="I31" s="411"/>
      <c r="J31" s="412"/>
    </row>
    <row r="32" spans="1:41" ht="20.100000000000001" customHeight="1" x14ac:dyDescent="0.2">
      <c r="A32" s="234"/>
      <c r="B32" s="248" t="s">
        <v>455</v>
      </c>
      <c r="C32" s="159">
        <v>270.73844099999997</v>
      </c>
      <c r="D32" s="159">
        <v>662.29306100000008</v>
      </c>
      <c r="E32" s="159">
        <v>1742.3647139999998</v>
      </c>
      <c r="F32" s="159">
        <v>8.7141649999999995</v>
      </c>
      <c r="G32" s="159">
        <v>38.710702999999995</v>
      </c>
      <c r="H32" s="113">
        <v>1094.7573930000001</v>
      </c>
      <c r="I32" s="234"/>
      <c r="J32" s="93"/>
    </row>
    <row r="33" spans="1:10" ht="12" customHeight="1" x14ac:dyDescent="0.2">
      <c r="A33" s="279"/>
      <c r="B33" s="247" t="s">
        <v>261</v>
      </c>
      <c r="C33" s="159">
        <v>88.032904000000002</v>
      </c>
      <c r="D33" s="159">
        <v>264.40076500000004</v>
      </c>
      <c r="E33" s="159">
        <v>213.748502</v>
      </c>
      <c r="F33" s="159">
        <v>8.7117889999999996</v>
      </c>
      <c r="G33" s="159">
        <v>31.156317999999999</v>
      </c>
      <c r="H33" s="113">
        <v>424.71821800000004</v>
      </c>
      <c r="I33" s="234"/>
      <c r="J33" s="93"/>
    </row>
    <row r="34" spans="1:10" ht="12" customHeight="1" x14ac:dyDescent="0.2">
      <c r="A34" s="279"/>
      <c r="B34" s="247" t="s">
        <v>262</v>
      </c>
      <c r="C34" s="159">
        <v>182.705536</v>
      </c>
      <c r="D34" s="159">
        <v>397.89229400000005</v>
      </c>
      <c r="E34" s="159">
        <v>1528.6162099999999</v>
      </c>
      <c r="F34" s="159">
        <v>2.3760000000000001E-3</v>
      </c>
      <c r="G34" s="159">
        <v>7.5543839999999998</v>
      </c>
      <c r="H34" s="113">
        <v>670.03917300000001</v>
      </c>
      <c r="I34" s="234"/>
      <c r="J34" s="93"/>
    </row>
    <row r="35" spans="1:10" ht="20.100000000000001" customHeight="1" x14ac:dyDescent="0.2">
      <c r="A35" s="234"/>
      <c r="B35" s="248" t="s">
        <v>207</v>
      </c>
      <c r="C35" s="159">
        <v>170.92462599999999</v>
      </c>
      <c r="D35" s="159">
        <v>377.05835000000002</v>
      </c>
      <c r="E35" s="159">
        <v>3173.0638030000005</v>
      </c>
      <c r="F35" s="159">
        <v>103.368421</v>
      </c>
      <c r="G35" s="159">
        <v>83.200588999999994</v>
      </c>
      <c r="H35" s="113">
        <v>802.96501699999988</v>
      </c>
      <c r="I35" s="234"/>
      <c r="J35" s="93"/>
    </row>
    <row r="36" spans="1:10" ht="12" customHeight="1" x14ac:dyDescent="0.2">
      <c r="A36" s="279"/>
      <c r="B36" s="247" t="s">
        <v>261</v>
      </c>
      <c r="C36" s="159">
        <v>29.800124</v>
      </c>
      <c r="D36" s="159">
        <v>0.38888800000000001</v>
      </c>
      <c r="E36" s="159">
        <v>152.299902</v>
      </c>
      <c r="F36" s="159">
        <v>103.368421</v>
      </c>
      <c r="G36" s="159">
        <v>43.68421</v>
      </c>
      <c r="H36" s="113">
        <v>227.462355</v>
      </c>
      <c r="I36" s="234"/>
      <c r="J36" s="93"/>
    </row>
    <row r="37" spans="1:10" ht="12" customHeight="1" x14ac:dyDescent="0.2">
      <c r="A37" s="279"/>
      <c r="B37" s="247" t="s">
        <v>262</v>
      </c>
      <c r="C37" s="159">
        <v>141.12449999999998</v>
      </c>
      <c r="D37" s="159">
        <v>376.66946099999996</v>
      </c>
      <c r="E37" s="159">
        <v>3020.7639000000004</v>
      </c>
      <c r="F37" s="159">
        <v>0</v>
      </c>
      <c r="G37" s="159">
        <v>39.516377999999996</v>
      </c>
      <c r="H37" s="113">
        <v>575.49739900000009</v>
      </c>
      <c r="I37" s="234"/>
      <c r="J37" s="93"/>
    </row>
    <row r="38" spans="1:10" ht="20.100000000000001" customHeight="1" x14ac:dyDescent="0.2">
      <c r="A38" s="234"/>
      <c r="B38" s="244" t="s">
        <v>263</v>
      </c>
      <c r="C38" s="159">
        <v>122.897229</v>
      </c>
      <c r="D38" s="159">
        <v>146.88458100000003</v>
      </c>
      <c r="E38" s="159">
        <v>2725.8638470000005</v>
      </c>
      <c r="F38" s="159">
        <v>103.368421</v>
      </c>
      <c r="G38" s="159">
        <v>61.884059000000001</v>
      </c>
      <c r="H38" s="113">
        <v>369.54191400000002</v>
      </c>
      <c r="I38" s="234"/>
      <c r="J38" s="93"/>
    </row>
    <row r="39" spans="1:10" ht="12" customHeight="1" x14ac:dyDescent="0.2">
      <c r="A39" s="279"/>
      <c r="B39" s="247" t="s">
        <v>264</v>
      </c>
      <c r="C39" s="159">
        <v>16.523809</v>
      </c>
      <c r="D39" s="159">
        <v>140.329545</v>
      </c>
      <c r="E39" s="159">
        <v>131.74380200000002</v>
      </c>
      <c r="F39" s="159">
        <v>0</v>
      </c>
      <c r="G39" s="159">
        <v>20.790212999999998</v>
      </c>
      <c r="H39" s="113">
        <v>186.25027900000001</v>
      </c>
      <c r="I39" s="234"/>
      <c r="J39" s="93"/>
    </row>
    <row r="40" spans="1:10" ht="12" customHeight="1" x14ac:dyDescent="0.2">
      <c r="A40" s="279"/>
      <c r="B40" s="247" t="s">
        <v>265</v>
      </c>
      <c r="C40" s="159">
        <v>27.834412999999998</v>
      </c>
      <c r="D40" s="159">
        <v>42.221043000000002</v>
      </c>
      <c r="E40" s="159">
        <v>243.53758999999999</v>
      </c>
      <c r="F40" s="159">
        <v>0</v>
      </c>
      <c r="G40" s="159">
        <v>0</v>
      </c>
      <c r="H40" s="113">
        <v>121.60367099999999</v>
      </c>
      <c r="I40" s="234"/>
      <c r="J40" s="93"/>
    </row>
    <row r="41" spans="1:10" ht="12" customHeight="1" x14ac:dyDescent="0.2">
      <c r="A41" s="279"/>
      <c r="B41" s="247" t="s">
        <v>276</v>
      </c>
      <c r="C41" s="159">
        <v>1.5263149999999999</v>
      </c>
      <c r="D41" s="159">
        <v>0</v>
      </c>
      <c r="E41" s="159">
        <v>58.820892999999998</v>
      </c>
      <c r="F41" s="159">
        <v>0</v>
      </c>
      <c r="G41" s="159">
        <v>0</v>
      </c>
      <c r="H41" s="113">
        <v>52.631577999999998</v>
      </c>
      <c r="I41" s="234"/>
      <c r="J41" s="93"/>
    </row>
    <row r="42" spans="1:10" ht="12" customHeight="1" x14ac:dyDescent="0.2">
      <c r="A42" s="279"/>
      <c r="B42" s="247" t="s">
        <v>277</v>
      </c>
      <c r="C42" s="159">
        <v>2.1428570000000002</v>
      </c>
      <c r="D42" s="159">
        <v>15.900956000000001</v>
      </c>
      <c r="E42" s="159">
        <v>13.150296999999998</v>
      </c>
      <c r="F42" s="159">
        <v>0</v>
      </c>
      <c r="G42" s="159">
        <v>0.52631499999999998</v>
      </c>
      <c r="H42" s="113">
        <v>72.223578000000003</v>
      </c>
      <c r="I42" s="234"/>
      <c r="J42" s="93"/>
    </row>
    <row r="43" spans="1:10" ht="12" customHeight="1" x14ac:dyDescent="0.2">
      <c r="A43" s="279"/>
      <c r="B43" s="247" t="s">
        <v>268</v>
      </c>
      <c r="C43" s="159">
        <v>2.9999999924257281E-6</v>
      </c>
      <c r="D43" s="159">
        <v>31.72222499999998</v>
      </c>
      <c r="E43" s="159">
        <v>-5.2626000000145723E-2</v>
      </c>
      <c r="F43" s="159">
        <v>0</v>
      </c>
      <c r="G43" s="159">
        <v>1.9999999949504854E-6</v>
      </c>
      <c r="H43" s="113">
        <v>0.71399699999994937</v>
      </c>
      <c r="I43" s="234"/>
      <c r="J43" s="93"/>
    </row>
    <row r="44" spans="1:10" ht="20.100000000000001" customHeight="1" x14ac:dyDescent="0.2">
      <c r="A44" s="234"/>
      <c r="B44" s="248" t="s">
        <v>208</v>
      </c>
      <c r="C44" s="159">
        <v>47.404441999999996</v>
      </c>
      <c r="D44" s="159">
        <v>142.628961</v>
      </c>
      <c r="E44" s="159">
        <v>77.237943000000001</v>
      </c>
      <c r="F44" s="159">
        <v>0</v>
      </c>
      <c r="G44" s="159">
        <v>0</v>
      </c>
      <c r="H44" s="113">
        <v>188.77304099999998</v>
      </c>
      <c r="I44" s="234"/>
      <c r="J44" s="93"/>
    </row>
    <row r="45" spans="1:10" ht="12" customHeight="1" x14ac:dyDescent="0.2">
      <c r="A45" s="279"/>
      <c r="B45" s="247" t="s">
        <v>261</v>
      </c>
      <c r="C45" s="159">
        <v>37.828001999999998</v>
      </c>
      <c r="D45" s="159">
        <v>35.962697000000006</v>
      </c>
      <c r="E45" s="159">
        <v>5.9641489999999999</v>
      </c>
      <c r="F45" s="159">
        <v>0</v>
      </c>
      <c r="G45" s="159">
        <v>0</v>
      </c>
      <c r="H45" s="113">
        <v>5.5805259999999999</v>
      </c>
      <c r="I45" s="234"/>
      <c r="J45" s="93"/>
    </row>
    <row r="46" spans="1:10" ht="12" customHeight="1" x14ac:dyDescent="0.2">
      <c r="A46" s="279"/>
      <c r="B46" s="247" t="s">
        <v>262</v>
      </c>
      <c r="C46" s="159">
        <v>9.5764399999999998</v>
      </c>
      <c r="D46" s="159">
        <v>106.66626199999999</v>
      </c>
      <c r="E46" s="159">
        <v>71.273793999999995</v>
      </c>
      <c r="F46" s="159">
        <v>0</v>
      </c>
      <c r="G46" s="159">
        <v>0</v>
      </c>
      <c r="H46" s="113">
        <v>183.19304099999999</v>
      </c>
      <c r="I46" s="234"/>
      <c r="J46" s="93"/>
    </row>
    <row r="47" spans="1:10" s="136" customFormat="1" ht="20.100000000000001" customHeight="1" x14ac:dyDescent="0.2">
      <c r="A47" s="236"/>
      <c r="B47" s="249" t="s">
        <v>469</v>
      </c>
      <c r="C47" s="159">
        <v>0</v>
      </c>
      <c r="D47" s="159">
        <v>6.3513830000000002</v>
      </c>
      <c r="E47" s="159">
        <v>0</v>
      </c>
      <c r="F47" s="159">
        <v>0</v>
      </c>
      <c r="G47" s="159">
        <v>0</v>
      </c>
      <c r="H47" s="113">
        <v>0</v>
      </c>
      <c r="I47" s="236"/>
      <c r="J47" s="117"/>
    </row>
    <row r="48" spans="1:10" s="136" customFormat="1" ht="11.25" customHeight="1" x14ac:dyDescent="0.2">
      <c r="A48" s="284"/>
      <c r="B48" s="250" t="s">
        <v>470</v>
      </c>
      <c r="C48" s="159">
        <v>0</v>
      </c>
      <c r="D48" s="159">
        <v>51.188994000000001</v>
      </c>
      <c r="E48" s="159">
        <v>0</v>
      </c>
      <c r="F48" s="159">
        <v>0</v>
      </c>
      <c r="G48" s="159">
        <v>0</v>
      </c>
      <c r="H48" s="113">
        <v>80.075468000000001</v>
      </c>
      <c r="I48" s="236"/>
      <c r="J48" s="117"/>
    </row>
    <row r="49" spans="1:9" s="143" customFormat="1" ht="5.0999999999999996" customHeight="1" x14ac:dyDescent="0.2">
      <c r="A49" s="237"/>
      <c r="B49" s="368"/>
      <c r="C49" s="161"/>
      <c r="D49" s="161"/>
      <c r="E49" s="161"/>
      <c r="F49" s="161"/>
      <c r="G49" s="161"/>
      <c r="H49" s="172"/>
      <c r="I49" s="153"/>
    </row>
    <row r="50" spans="1:9" ht="29.1" customHeight="1" x14ac:dyDescent="0.2">
      <c r="A50" s="286" t="s">
        <v>3</v>
      </c>
      <c r="B50" s="664" t="s">
        <v>298</v>
      </c>
      <c r="C50" s="664"/>
      <c r="D50" s="664"/>
      <c r="E50" s="664"/>
      <c r="F50" s="664"/>
      <c r="G50" s="664"/>
      <c r="H50" s="664"/>
      <c r="I50" s="389"/>
    </row>
    <row r="51" spans="1:9" ht="12" customHeight="1" x14ac:dyDescent="0.2">
      <c r="A51" s="93"/>
      <c r="B51" s="93"/>
      <c r="C51" s="93"/>
      <c r="D51" s="93"/>
      <c r="E51" s="93"/>
      <c r="F51" s="93"/>
      <c r="G51" s="93"/>
      <c r="H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4128-30BE-40FE-A481-43C684673933}">
  <sheetPr>
    <pageSetUpPr fitToPage="1"/>
  </sheetPr>
  <dimension ref="A1:K51"/>
  <sheetViews>
    <sheetView showGridLines="0" zoomScaleNormal="100" zoomScaleSheetLayoutView="100" workbookViewId="0"/>
  </sheetViews>
  <sheetFormatPr defaultColWidth="9.140625" defaultRowHeight="12" x14ac:dyDescent="0.2"/>
  <cols>
    <col min="1" max="1" width="1.7109375" style="90" customWidth="1"/>
    <col min="2" max="7" width="10.7109375" style="90" customWidth="1"/>
    <col min="8" max="8" width="1.7109375" style="90" customWidth="1"/>
    <col min="9" max="9" width="30.28515625" style="90" customWidth="1"/>
    <col min="10" max="10" width="1.7109375" style="90" customWidth="1"/>
    <col min="11" max="11" width="1.7109375" style="91" customWidth="1"/>
    <col min="12" max="16384" width="9.140625" style="90"/>
  </cols>
  <sheetData>
    <row r="1" spans="1:11" s="290" customFormat="1" ht="16.5" x14ac:dyDescent="0.3">
      <c r="A1" s="233"/>
      <c r="B1" s="240" t="s">
        <v>345</v>
      </c>
      <c r="C1" s="240"/>
      <c r="D1" s="240"/>
      <c r="E1" s="240"/>
      <c r="F1" s="240"/>
      <c r="G1" s="240"/>
      <c r="H1" s="240"/>
      <c r="I1" s="240"/>
      <c r="J1" s="395"/>
      <c r="K1" s="289"/>
    </row>
    <row r="2" spans="1:11" s="304" customFormat="1" ht="14.25" x14ac:dyDescent="0.2">
      <c r="A2" s="305"/>
      <c r="B2" s="305" t="s">
        <v>463</v>
      </c>
      <c r="C2" s="305"/>
      <c r="D2" s="305"/>
      <c r="E2" s="305"/>
      <c r="F2" s="305"/>
      <c r="G2" s="305"/>
      <c r="H2" s="305"/>
      <c r="I2" s="305"/>
      <c r="J2" s="305"/>
      <c r="K2" s="307"/>
    </row>
    <row r="3" spans="1:11" s="298" customFormat="1" ht="21" customHeight="1" x14ac:dyDescent="0.2">
      <c r="A3" s="311"/>
      <c r="B3" s="310" t="s">
        <v>597</v>
      </c>
      <c r="C3" s="310"/>
      <c r="D3" s="310"/>
      <c r="E3" s="310"/>
      <c r="F3" s="310"/>
      <c r="G3" s="310"/>
      <c r="H3" s="310"/>
      <c r="I3" s="312" t="s">
        <v>308</v>
      </c>
      <c r="J3" s="310"/>
      <c r="K3" s="301"/>
    </row>
    <row r="4" spans="1:11" ht="20.100000000000001" customHeight="1" x14ac:dyDescent="0.2">
      <c r="A4" s="363"/>
      <c r="B4" s="318" t="s">
        <v>46</v>
      </c>
      <c r="C4" s="318" t="s">
        <v>49</v>
      </c>
      <c r="D4" s="318" t="s">
        <v>47</v>
      </c>
      <c r="E4" s="318" t="s">
        <v>45</v>
      </c>
      <c r="F4" s="318" t="s">
        <v>301</v>
      </c>
      <c r="G4" s="318" t="s">
        <v>302</v>
      </c>
      <c r="H4" s="145"/>
      <c r="I4" s="359"/>
      <c r="J4" s="246"/>
    </row>
    <row r="5" spans="1:11" s="133" customFormat="1" ht="20.100000000000001" customHeight="1" x14ac:dyDescent="0.25">
      <c r="A5" s="285"/>
      <c r="B5" s="114">
        <v>96239.957541999975</v>
      </c>
      <c r="C5" s="114">
        <v>9280.9545819999967</v>
      </c>
      <c r="D5" s="114">
        <v>9806.5624320000006</v>
      </c>
      <c r="E5" s="114">
        <v>29237.731768000005</v>
      </c>
      <c r="F5" s="114">
        <v>44540.265029999893</v>
      </c>
      <c r="G5" s="114">
        <v>108963.67551599955</v>
      </c>
      <c r="H5" s="361"/>
      <c r="I5" s="362" t="s">
        <v>56</v>
      </c>
      <c r="J5" s="364"/>
      <c r="K5" s="98"/>
    </row>
    <row r="6" spans="1:11" ht="20.100000000000001" customHeight="1" x14ac:dyDescent="0.2">
      <c r="A6" s="234"/>
      <c r="B6" s="114">
        <v>52207.000086000007</v>
      </c>
      <c r="C6" s="114">
        <v>4716.682941</v>
      </c>
      <c r="D6" s="114">
        <v>4021.9817240000007</v>
      </c>
      <c r="E6" s="114">
        <v>15292.343482000002</v>
      </c>
      <c r="F6" s="114">
        <v>13417.172471998725</v>
      </c>
      <c r="G6" s="114">
        <v>53955.857234000927</v>
      </c>
      <c r="H6" s="103"/>
      <c r="I6" s="248" t="s">
        <v>455</v>
      </c>
      <c r="J6" s="280"/>
      <c r="K6" s="105"/>
    </row>
    <row r="7" spans="1:11" ht="12" customHeight="1" x14ac:dyDescent="0.2">
      <c r="A7" s="279"/>
      <c r="B7" s="104">
        <v>20129.116822</v>
      </c>
      <c r="C7" s="104">
        <v>2456.4363589999998</v>
      </c>
      <c r="D7" s="104">
        <v>3260.5161310000003</v>
      </c>
      <c r="E7" s="104">
        <v>4983.9320400000006</v>
      </c>
      <c r="F7" s="104">
        <v>8239.4987910002237</v>
      </c>
      <c r="G7" s="104">
        <v>17839.264812999754</v>
      </c>
      <c r="H7" s="103"/>
      <c r="I7" s="247" t="s">
        <v>261</v>
      </c>
      <c r="J7" s="280"/>
      <c r="K7" s="105"/>
    </row>
    <row r="8" spans="1:11" ht="12" customHeight="1" x14ac:dyDescent="0.2">
      <c r="A8" s="279"/>
      <c r="B8" s="104">
        <v>32077.883257000005</v>
      </c>
      <c r="C8" s="104">
        <v>2260.2465750000001</v>
      </c>
      <c r="D8" s="104">
        <v>761.46559100000002</v>
      </c>
      <c r="E8" s="104">
        <v>10308.411435</v>
      </c>
      <c r="F8" s="104">
        <v>5177.6736780004576</v>
      </c>
      <c r="G8" s="104">
        <v>36116.592602000106</v>
      </c>
      <c r="H8" s="103"/>
      <c r="I8" s="247" t="s">
        <v>262</v>
      </c>
      <c r="J8" s="280"/>
      <c r="K8" s="105"/>
    </row>
    <row r="9" spans="1:11" ht="20.100000000000001" customHeight="1" x14ac:dyDescent="0.2">
      <c r="A9" s="234"/>
      <c r="B9" s="114">
        <v>41801.921808999992</v>
      </c>
      <c r="C9" s="114">
        <v>3981.5256769999996</v>
      </c>
      <c r="D9" s="114">
        <v>5243.2407820000008</v>
      </c>
      <c r="E9" s="114">
        <v>13133.082588000005</v>
      </c>
      <c r="F9" s="114">
        <v>26972.403305000858</v>
      </c>
      <c r="G9" s="114">
        <v>41248.669406999135</v>
      </c>
      <c r="H9" s="103"/>
      <c r="I9" s="248" t="s">
        <v>207</v>
      </c>
      <c r="J9" s="280"/>
      <c r="K9" s="105"/>
    </row>
    <row r="10" spans="1:11" ht="12" customHeight="1" x14ac:dyDescent="0.2">
      <c r="A10" s="279"/>
      <c r="B10" s="104">
        <v>17049.173882999999</v>
      </c>
      <c r="C10" s="104">
        <v>2125.6000719999997</v>
      </c>
      <c r="D10" s="104">
        <v>4521.6261450000002</v>
      </c>
      <c r="E10" s="104">
        <v>4287.3115760000001</v>
      </c>
      <c r="F10" s="104">
        <v>23562.600089999789</v>
      </c>
      <c r="G10" s="104">
        <v>10181.672393000219</v>
      </c>
      <c r="H10" s="103"/>
      <c r="I10" s="247" t="s">
        <v>261</v>
      </c>
      <c r="J10" s="280"/>
      <c r="K10" s="105"/>
    </row>
    <row r="11" spans="1:11" ht="12" customHeight="1" x14ac:dyDescent="0.2">
      <c r="A11" s="279"/>
      <c r="B11" s="104">
        <v>24752.747914999993</v>
      </c>
      <c r="C11" s="104">
        <v>1855.9203339999999</v>
      </c>
      <c r="D11" s="104">
        <v>721.61463600000002</v>
      </c>
      <c r="E11" s="104">
        <v>8845.7709969999996</v>
      </c>
      <c r="F11" s="104">
        <v>3409.8109399996465</v>
      </c>
      <c r="G11" s="104">
        <v>31066.998267000075</v>
      </c>
      <c r="H11" s="103"/>
      <c r="I11" s="247" t="s">
        <v>262</v>
      </c>
      <c r="J11" s="280"/>
      <c r="K11" s="105"/>
    </row>
    <row r="12" spans="1:11" ht="20.100000000000001" customHeight="1" x14ac:dyDescent="0.2">
      <c r="A12" s="234"/>
      <c r="B12" s="114">
        <v>23751.611691999999</v>
      </c>
      <c r="C12" s="114">
        <v>2204.8721999999998</v>
      </c>
      <c r="D12" s="114">
        <v>1527.8626120000001</v>
      </c>
      <c r="E12" s="114">
        <v>7688.6500770000002</v>
      </c>
      <c r="F12" s="114">
        <v>19862.381992999697</v>
      </c>
      <c r="G12" s="114">
        <v>26077.467753000325</v>
      </c>
      <c r="H12" s="103"/>
      <c r="I12" s="244" t="s">
        <v>263</v>
      </c>
      <c r="J12" s="280"/>
      <c r="K12" s="105"/>
    </row>
    <row r="13" spans="1:11" ht="12" customHeight="1" x14ac:dyDescent="0.2">
      <c r="A13" s="279"/>
      <c r="B13" s="104">
        <v>8985.5702369999999</v>
      </c>
      <c r="C13" s="104">
        <v>296.249776</v>
      </c>
      <c r="D13" s="104">
        <v>2049.3579949999998</v>
      </c>
      <c r="E13" s="104">
        <v>1291.8814580000003</v>
      </c>
      <c r="F13" s="104">
        <v>1934.6556410000776</v>
      </c>
      <c r="G13" s="104">
        <v>5273.8820349999005</v>
      </c>
      <c r="H13" s="103"/>
      <c r="I13" s="247" t="s">
        <v>264</v>
      </c>
      <c r="J13" s="280"/>
      <c r="K13" s="105"/>
    </row>
    <row r="14" spans="1:11" ht="12" customHeight="1" x14ac:dyDescent="0.2">
      <c r="A14" s="279"/>
      <c r="B14" s="104">
        <v>2784.0490380000001</v>
      </c>
      <c r="C14" s="104">
        <v>100.34686500000001</v>
      </c>
      <c r="D14" s="104">
        <v>195.04555400000004</v>
      </c>
      <c r="E14" s="104">
        <v>1243.3504999999998</v>
      </c>
      <c r="F14" s="104">
        <v>49.694684999980382</v>
      </c>
      <c r="G14" s="104">
        <v>2264.4272610000335</v>
      </c>
      <c r="H14" s="103"/>
      <c r="I14" s="247" t="s">
        <v>265</v>
      </c>
      <c r="J14" s="280"/>
      <c r="K14" s="105"/>
    </row>
    <row r="15" spans="1:11" ht="12" customHeight="1" x14ac:dyDescent="0.2">
      <c r="A15" s="279"/>
      <c r="B15" s="104">
        <v>3012.479574</v>
      </c>
      <c r="C15" s="104">
        <v>976.24659099999997</v>
      </c>
      <c r="D15" s="104">
        <v>1009.844815</v>
      </c>
      <c r="E15" s="104">
        <v>178.88939399999998</v>
      </c>
      <c r="F15" s="104">
        <v>725.04661499999929</v>
      </c>
      <c r="G15" s="104">
        <v>1120.4158589999861</v>
      </c>
      <c r="H15" s="113"/>
      <c r="I15" s="247" t="s">
        <v>276</v>
      </c>
      <c r="J15" s="278"/>
      <c r="K15" s="98"/>
    </row>
    <row r="16" spans="1:11" ht="12" customHeight="1" x14ac:dyDescent="0.2">
      <c r="A16" s="279"/>
      <c r="B16" s="104">
        <v>3264.2074669999997</v>
      </c>
      <c r="C16" s="104">
        <v>403.82477100000006</v>
      </c>
      <c r="D16" s="104">
        <v>461.12979600000006</v>
      </c>
      <c r="E16" s="104">
        <v>2727.6862270000001</v>
      </c>
      <c r="F16" s="104">
        <v>490.1778199999535</v>
      </c>
      <c r="G16" s="104">
        <v>6477.5332680000283</v>
      </c>
      <c r="H16" s="103"/>
      <c r="I16" s="247" t="s">
        <v>277</v>
      </c>
      <c r="J16" s="280"/>
      <c r="K16" s="105"/>
    </row>
    <row r="17" spans="1:11" ht="12" customHeight="1" x14ac:dyDescent="0.2">
      <c r="A17" s="279"/>
      <c r="B17" s="104">
        <v>4.0038009999989299</v>
      </c>
      <c r="C17" s="104">
        <v>-1.4526000000387285E-2</v>
      </c>
      <c r="D17" s="104">
        <v>9.9999997473787516E-6</v>
      </c>
      <c r="E17" s="104">
        <v>2.6249320000042644</v>
      </c>
      <c r="F17" s="104">
        <v>3910.4465510011505</v>
      </c>
      <c r="G17" s="104">
        <v>34.943230998501349</v>
      </c>
      <c r="H17" s="103"/>
      <c r="I17" s="247" t="s">
        <v>268</v>
      </c>
      <c r="J17" s="280"/>
      <c r="K17" s="105"/>
    </row>
    <row r="18" spans="1:11" ht="20.100000000000001" customHeight="1" x14ac:dyDescent="0.2">
      <c r="A18" s="234"/>
      <c r="B18" s="114">
        <v>2231.0356190000002</v>
      </c>
      <c r="C18" s="114">
        <v>582.69331000000011</v>
      </c>
      <c r="D18" s="114">
        <v>541.33991800000001</v>
      </c>
      <c r="E18" s="114">
        <v>812.25304799999992</v>
      </c>
      <c r="F18" s="114">
        <v>4150.701235999979</v>
      </c>
      <c r="G18" s="114">
        <v>13759.150274000014</v>
      </c>
      <c r="H18" s="103"/>
      <c r="I18" s="248" t="s">
        <v>208</v>
      </c>
      <c r="J18" s="280"/>
      <c r="K18" s="105"/>
    </row>
    <row r="19" spans="1:11" ht="12" customHeight="1" x14ac:dyDescent="0.2">
      <c r="A19" s="279"/>
      <c r="B19" s="104">
        <v>1373.5392740000002</v>
      </c>
      <c r="C19" s="104">
        <v>507.15426700000006</v>
      </c>
      <c r="D19" s="104">
        <v>508.84147300000001</v>
      </c>
      <c r="E19" s="104">
        <v>533.35303499999986</v>
      </c>
      <c r="F19" s="104">
        <v>2891.4053499999573</v>
      </c>
      <c r="G19" s="104">
        <v>12383.843863000024</v>
      </c>
      <c r="H19" s="103"/>
      <c r="I19" s="247" t="s">
        <v>261</v>
      </c>
      <c r="J19" s="280"/>
      <c r="K19" s="105"/>
    </row>
    <row r="20" spans="1:11" ht="12" customHeight="1" x14ac:dyDescent="0.2">
      <c r="A20" s="279"/>
      <c r="B20" s="104">
        <v>857.49634200000003</v>
      </c>
      <c r="C20" s="104">
        <v>75.539039000000002</v>
      </c>
      <c r="D20" s="104">
        <v>32.498444000000006</v>
      </c>
      <c r="E20" s="104">
        <v>278.90000800000001</v>
      </c>
      <c r="F20" s="104">
        <v>1259.3037760000079</v>
      </c>
      <c r="G20" s="104">
        <v>1375.3065050000005</v>
      </c>
      <c r="H20" s="103"/>
      <c r="I20" s="247" t="s">
        <v>262</v>
      </c>
      <c r="J20" s="280"/>
      <c r="K20" s="105"/>
    </row>
    <row r="21" spans="1:11" ht="20.100000000000001" customHeight="1" x14ac:dyDescent="0.2">
      <c r="A21" s="236"/>
      <c r="B21" s="114">
        <v>62377.743187</v>
      </c>
      <c r="C21" s="114">
        <v>6478.0889669999997</v>
      </c>
      <c r="D21" s="114">
        <v>2216.1277680000003</v>
      </c>
      <c r="E21" s="114">
        <v>21067.617487000003</v>
      </c>
      <c r="F21" s="114">
        <v>34766.659396001138</v>
      </c>
      <c r="G21" s="114">
        <v>84310.063004998025</v>
      </c>
      <c r="H21" s="103"/>
      <c r="I21" s="248" t="s">
        <v>278</v>
      </c>
      <c r="J21" s="388"/>
      <c r="K21" s="105"/>
    </row>
    <row r="22" spans="1:11" x14ac:dyDescent="0.2">
      <c r="A22" s="236"/>
      <c r="B22" s="114">
        <v>31257.025645000002</v>
      </c>
      <c r="C22" s="114">
        <v>4017.7679949999997</v>
      </c>
      <c r="D22" s="114">
        <v>881.73458200000005</v>
      </c>
      <c r="E22" s="114">
        <v>9412.9154839999992</v>
      </c>
      <c r="F22" s="114">
        <v>13183.529528000159</v>
      </c>
      <c r="G22" s="114">
        <v>37896.061093999771</v>
      </c>
      <c r="H22" s="103"/>
      <c r="I22" s="190" t="s">
        <v>243</v>
      </c>
      <c r="J22" s="388"/>
      <c r="K22" s="105"/>
    </row>
    <row r="23" spans="1:11" x14ac:dyDescent="0.2">
      <c r="A23" s="236"/>
      <c r="B23" s="114">
        <v>31120.717542000002</v>
      </c>
      <c r="C23" s="114">
        <v>2460.3209719999995</v>
      </c>
      <c r="D23" s="114">
        <v>1334.393186</v>
      </c>
      <c r="E23" s="114">
        <v>11654.702003000002</v>
      </c>
      <c r="F23" s="114">
        <v>21583.129867999349</v>
      </c>
      <c r="G23" s="114">
        <v>46414.001910999883</v>
      </c>
      <c r="H23" s="103"/>
      <c r="I23" s="190" t="s">
        <v>279</v>
      </c>
      <c r="J23" s="388"/>
      <c r="K23" s="105"/>
    </row>
    <row r="24" spans="1:11" ht="12" customHeight="1" x14ac:dyDescent="0.2">
      <c r="A24" s="284"/>
      <c r="B24" s="104">
        <v>11128.221418000001</v>
      </c>
      <c r="C24" s="104">
        <v>1342.6169629999999</v>
      </c>
      <c r="D24" s="104">
        <v>1584.0556699999997</v>
      </c>
      <c r="E24" s="104">
        <v>2576.8850390000002</v>
      </c>
      <c r="F24" s="104">
        <v>3419.8979820001405</v>
      </c>
      <c r="G24" s="104">
        <v>8893.1139879998518</v>
      </c>
      <c r="H24" s="103"/>
      <c r="I24" s="251" t="s">
        <v>132</v>
      </c>
      <c r="J24" s="388"/>
      <c r="K24" s="105"/>
    </row>
    <row r="25" spans="1:11" ht="12" customHeight="1" x14ac:dyDescent="0.2">
      <c r="A25" s="284"/>
      <c r="B25" s="104">
        <v>14219.983421000001</v>
      </c>
      <c r="C25" s="104">
        <v>622.46170499999994</v>
      </c>
      <c r="D25" s="104">
        <v>3073.7789749999997</v>
      </c>
      <c r="E25" s="104">
        <v>2731.3225899999998</v>
      </c>
      <c r="F25" s="104">
        <v>3359.9081579999183</v>
      </c>
      <c r="G25" s="104">
        <v>8723.4595700000064</v>
      </c>
      <c r="H25" s="103"/>
      <c r="I25" s="251" t="s">
        <v>133</v>
      </c>
      <c r="J25" s="388"/>
      <c r="K25" s="105"/>
    </row>
    <row r="26" spans="1:11" ht="12" customHeight="1" x14ac:dyDescent="0.2">
      <c r="A26" s="284"/>
      <c r="B26" s="104">
        <v>5119.0054549999995</v>
      </c>
      <c r="C26" s="104">
        <v>655.816011</v>
      </c>
      <c r="D26" s="104">
        <v>1459.1074880000001</v>
      </c>
      <c r="E26" s="104">
        <v>1010.677717</v>
      </c>
      <c r="F26" s="104">
        <v>1633.2461039999907</v>
      </c>
      <c r="G26" s="104">
        <v>3358.849556000001</v>
      </c>
      <c r="H26" s="103"/>
      <c r="I26" s="251" t="s">
        <v>134</v>
      </c>
      <c r="J26" s="388"/>
      <c r="K26" s="105"/>
    </row>
    <row r="27" spans="1:11" ht="12" customHeight="1" x14ac:dyDescent="0.25">
      <c r="A27" s="383"/>
      <c r="B27" s="114">
        <v>3394.9957960000002</v>
      </c>
      <c r="C27" s="114">
        <v>182.11323700000003</v>
      </c>
      <c r="D27" s="114">
        <v>1473.4925040000001</v>
      </c>
      <c r="E27" s="114">
        <v>1851.272138</v>
      </c>
      <c r="F27" s="114">
        <v>1360.4956259999599</v>
      </c>
      <c r="G27" s="114">
        <v>3678.0418330000393</v>
      </c>
      <c r="H27" s="103"/>
      <c r="I27" s="248" t="s">
        <v>135</v>
      </c>
      <c r="J27" s="388"/>
      <c r="K27" s="105"/>
    </row>
    <row r="28" spans="1:11" s="136" customFormat="1" ht="20.100000000000001" customHeight="1" x14ac:dyDescent="0.2">
      <c r="A28" s="234"/>
      <c r="B28" s="114">
        <v>5473.168154</v>
      </c>
      <c r="C28" s="114">
        <v>1042.177154</v>
      </c>
      <c r="D28" s="114">
        <v>88.735690000000005</v>
      </c>
      <c r="E28" s="114">
        <v>5482.6410340000002</v>
      </c>
      <c r="F28" s="114">
        <v>937.46309099998325</v>
      </c>
      <c r="G28" s="114">
        <v>7610.1735049999552</v>
      </c>
      <c r="H28" s="103"/>
      <c r="I28" s="249" t="s">
        <v>469</v>
      </c>
      <c r="J28" s="280"/>
      <c r="K28" s="105"/>
    </row>
    <row r="29" spans="1:11" s="136" customFormat="1" ht="12" customHeight="1" x14ac:dyDescent="0.2">
      <c r="A29" s="279"/>
      <c r="B29" s="104">
        <v>817.17244299999993</v>
      </c>
      <c r="C29" s="104">
        <v>72.665239</v>
      </c>
      <c r="D29" s="104">
        <v>99.19117</v>
      </c>
      <c r="E29" s="104">
        <v>1129.7392959999997</v>
      </c>
      <c r="F29" s="104">
        <v>4103.3902369999851</v>
      </c>
      <c r="G29" s="104">
        <v>2089.7172380000047</v>
      </c>
      <c r="H29" s="113"/>
      <c r="I29" s="250" t="s">
        <v>470</v>
      </c>
      <c r="J29" s="283"/>
      <c r="K29" s="115"/>
    </row>
    <row r="30" spans="1:11" s="136" customFormat="1" ht="3" customHeight="1" x14ac:dyDescent="0.2">
      <c r="A30" s="279"/>
      <c r="B30" s="104"/>
      <c r="C30" s="104"/>
      <c r="D30" s="104"/>
      <c r="E30" s="104"/>
      <c r="F30" s="104"/>
      <c r="G30" s="104"/>
      <c r="H30" s="113"/>
      <c r="I30" s="250"/>
      <c r="J30" s="283"/>
      <c r="K30" s="115"/>
    </row>
    <row r="31" spans="1:11" s="399" customFormat="1" ht="20.100000000000001" customHeight="1" x14ac:dyDescent="0.2">
      <c r="A31" s="375"/>
      <c r="B31" s="396">
        <v>2424.3308189999993</v>
      </c>
      <c r="C31" s="396">
        <v>378.63632600000005</v>
      </c>
      <c r="D31" s="396">
        <v>174.59674100000001</v>
      </c>
      <c r="E31" s="396">
        <v>1111.9613880000002</v>
      </c>
      <c r="F31" s="396">
        <v>551.41649500001222</v>
      </c>
      <c r="G31" s="396">
        <v>4482.4387739999947</v>
      </c>
      <c r="H31" s="374"/>
      <c r="I31" s="372" t="s">
        <v>57</v>
      </c>
      <c r="J31" s="411"/>
      <c r="K31" s="398"/>
    </row>
    <row r="32" spans="1:11" ht="20.100000000000001" customHeight="1" x14ac:dyDescent="0.2">
      <c r="A32" s="234"/>
      <c r="B32" s="114">
        <v>931.85571900000002</v>
      </c>
      <c r="C32" s="114">
        <v>150.483159</v>
      </c>
      <c r="D32" s="114">
        <v>57.472792999999996</v>
      </c>
      <c r="E32" s="114">
        <v>556.39022900000009</v>
      </c>
      <c r="F32" s="114">
        <v>309.22520100002293</v>
      </c>
      <c r="G32" s="114">
        <v>335.61748899998202</v>
      </c>
      <c r="H32" s="103"/>
      <c r="I32" s="248" t="s">
        <v>455</v>
      </c>
      <c r="J32" s="280"/>
      <c r="K32" s="105"/>
    </row>
    <row r="33" spans="1:11" ht="12" customHeight="1" x14ac:dyDescent="0.2">
      <c r="A33" s="279"/>
      <c r="B33" s="104">
        <v>148.123651</v>
      </c>
      <c r="C33" s="104">
        <v>55.110317000000002</v>
      </c>
      <c r="D33" s="104">
        <v>2.6812380000000005</v>
      </c>
      <c r="E33" s="104">
        <v>325.89510300000001</v>
      </c>
      <c r="F33" s="104">
        <v>168.3768999999993</v>
      </c>
      <c r="G33" s="104">
        <v>93.222533999996813</v>
      </c>
      <c r="H33" s="97"/>
      <c r="I33" s="247" t="s">
        <v>261</v>
      </c>
      <c r="J33" s="278"/>
      <c r="K33" s="98"/>
    </row>
    <row r="34" spans="1:11" ht="12" customHeight="1" x14ac:dyDescent="0.2">
      <c r="A34" s="279"/>
      <c r="B34" s="104">
        <v>783.73206700000003</v>
      </c>
      <c r="C34" s="104">
        <v>95.372840999999994</v>
      </c>
      <c r="D34" s="104">
        <v>54.791554999999995</v>
      </c>
      <c r="E34" s="104">
        <v>230.49512600000003</v>
      </c>
      <c r="F34" s="104">
        <v>140.84830100002</v>
      </c>
      <c r="G34" s="104">
        <v>242.39497899998241</v>
      </c>
      <c r="H34" s="103"/>
      <c r="I34" s="247" t="s">
        <v>262</v>
      </c>
      <c r="J34" s="280"/>
      <c r="K34" s="105"/>
    </row>
    <row r="35" spans="1:11" ht="20.100000000000001" customHeight="1" x14ac:dyDescent="0.2">
      <c r="A35" s="234"/>
      <c r="B35" s="114">
        <v>1460.3177989999999</v>
      </c>
      <c r="C35" s="114">
        <v>200.86721399999999</v>
      </c>
      <c r="D35" s="114">
        <v>105.76192599999999</v>
      </c>
      <c r="E35" s="114">
        <v>518.88767299999984</v>
      </c>
      <c r="F35" s="114">
        <v>153.93046100003266</v>
      </c>
      <c r="G35" s="114">
        <v>4069.5313209999949</v>
      </c>
      <c r="H35" s="103"/>
      <c r="I35" s="248" t="s">
        <v>207</v>
      </c>
      <c r="J35" s="280"/>
      <c r="K35" s="105"/>
    </row>
    <row r="36" spans="1:11" ht="12" customHeight="1" x14ac:dyDescent="0.2">
      <c r="A36" s="279"/>
      <c r="B36" s="104">
        <v>59.838664000000001</v>
      </c>
      <c r="C36" s="104">
        <v>134.83447100000001</v>
      </c>
      <c r="D36" s="104">
        <v>16.197925999999999</v>
      </c>
      <c r="E36" s="104">
        <v>405.93299100000002</v>
      </c>
      <c r="F36" s="104">
        <v>125.27117799999724</v>
      </c>
      <c r="G36" s="104">
        <v>3610.7358130000021</v>
      </c>
      <c r="H36" s="103"/>
      <c r="I36" s="247" t="s">
        <v>261</v>
      </c>
      <c r="J36" s="280"/>
      <c r="K36" s="105"/>
    </row>
    <row r="37" spans="1:11" ht="12" customHeight="1" x14ac:dyDescent="0.2">
      <c r="A37" s="279"/>
      <c r="B37" s="104">
        <v>1400.4791340000002</v>
      </c>
      <c r="C37" s="104">
        <v>66.032741000000001</v>
      </c>
      <c r="D37" s="104">
        <v>89.563999999999993</v>
      </c>
      <c r="E37" s="104">
        <v>112.95468099999999</v>
      </c>
      <c r="F37" s="104">
        <v>28.325896000009379</v>
      </c>
      <c r="G37" s="104">
        <v>458.80078199999843</v>
      </c>
      <c r="H37" s="103"/>
      <c r="I37" s="247" t="s">
        <v>262</v>
      </c>
      <c r="J37" s="280"/>
      <c r="K37" s="105"/>
    </row>
    <row r="38" spans="1:11" ht="20.100000000000001" customHeight="1" x14ac:dyDescent="0.2">
      <c r="A38" s="279"/>
      <c r="B38" s="104">
        <v>1285.2923479999999</v>
      </c>
      <c r="C38" s="104">
        <v>149.992311</v>
      </c>
      <c r="D38" s="104">
        <v>105.21870299999999</v>
      </c>
      <c r="E38" s="104">
        <v>391.44301099999996</v>
      </c>
      <c r="F38" s="104">
        <v>33.954392000014195</v>
      </c>
      <c r="G38" s="104">
        <v>3540.5407179999929</v>
      </c>
      <c r="H38" s="103"/>
      <c r="I38" s="244" t="s">
        <v>263</v>
      </c>
      <c r="J38" s="280"/>
      <c r="K38" s="105"/>
    </row>
    <row r="39" spans="1:11" ht="12" customHeight="1" x14ac:dyDescent="0.2">
      <c r="A39" s="279"/>
      <c r="B39" s="104">
        <v>24.817249</v>
      </c>
      <c r="C39" s="104">
        <v>16.911607</v>
      </c>
      <c r="D39" s="104">
        <v>0.54322199999999998</v>
      </c>
      <c r="E39" s="104">
        <v>75.576605000000001</v>
      </c>
      <c r="F39" s="104">
        <v>10.735030999998344</v>
      </c>
      <c r="G39" s="104">
        <v>220.39964500000224</v>
      </c>
      <c r="H39" s="103"/>
      <c r="I39" s="247" t="s">
        <v>264</v>
      </c>
      <c r="J39" s="280"/>
      <c r="K39" s="105"/>
    </row>
    <row r="40" spans="1:11" ht="12" customHeight="1" x14ac:dyDescent="0.2">
      <c r="A40" s="279"/>
      <c r="B40" s="104">
        <v>33.608876000000002</v>
      </c>
      <c r="C40" s="104">
        <v>26.30827</v>
      </c>
      <c r="D40" s="104">
        <v>0</v>
      </c>
      <c r="E40" s="104">
        <v>1.4834940000000001</v>
      </c>
      <c r="F40" s="104">
        <v>0</v>
      </c>
      <c r="G40" s="104">
        <v>4.0802119999998467</v>
      </c>
      <c r="H40" s="103"/>
      <c r="I40" s="247" t="s">
        <v>265</v>
      </c>
      <c r="J40" s="280"/>
      <c r="K40" s="105"/>
    </row>
    <row r="41" spans="1:11" ht="12" customHeight="1" x14ac:dyDescent="0.2">
      <c r="A41" s="234"/>
      <c r="B41" s="114">
        <v>108.55372699999999</v>
      </c>
      <c r="C41" s="114">
        <v>7.0550230000000003</v>
      </c>
      <c r="D41" s="114">
        <v>0</v>
      </c>
      <c r="E41" s="114">
        <v>0</v>
      </c>
      <c r="F41" s="114">
        <v>84.786206000000675</v>
      </c>
      <c r="G41" s="114">
        <v>33.491165999999794</v>
      </c>
      <c r="H41" s="103"/>
      <c r="I41" s="247" t="s">
        <v>276</v>
      </c>
      <c r="J41" s="280"/>
      <c r="K41" s="105"/>
    </row>
    <row r="42" spans="1:11" ht="12" customHeight="1" x14ac:dyDescent="0.2">
      <c r="A42" s="279"/>
      <c r="B42" s="104">
        <v>8.0459999999999994</v>
      </c>
      <c r="C42" s="104">
        <v>0.6</v>
      </c>
      <c r="D42" s="104">
        <v>0</v>
      </c>
      <c r="E42" s="104">
        <v>50.384557999999998</v>
      </c>
      <c r="F42" s="104">
        <v>24.399221000000125</v>
      </c>
      <c r="G42" s="104">
        <v>268.54343100000006</v>
      </c>
      <c r="H42" s="103"/>
      <c r="I42" s="247" t="s">
        <v>277</v>
      </c>
      <c r="J42" s="280"/>
      <c r="K42" s="105"/>
    </row>
    <row r="43" spans="1:11" ht="12" customHeight="1" x14ac:dyDescent="0.2">
      <c r="A43" s="279"/>
      <c r="B43" s="104">
        <v>-4.0100000001075387E-4</v>
      </c>
      <c r="C43" s="104">
        <v>2.9999999924257281E-6</v>
      </c>
      <c r="D43" s="104">
        <v>9.9999999747524271E-7</v>
      </c>
      <c r="E43" s="104">
        <v>4.9999998736893758E-6</v>
      </c>
      <c r="F43" s="104">
        <v>5.5611000019325729E-2</v>
      </c>
      <c r="G43" s="104">
        <v>2.4761489999863215</v>
      </c>
      <c r="H43" s="113"/>
      <c r="I43" s="247" t="s">
        <v>268</v>
      </c>
      <c r="J43" s="283"/>
      <c r="K43" s="115"/>
    </row>
    <row r="44" spans="1:11" ht="20.100000000000001" customHeight="1" x14ac:dyDescent="0.2">
      <c r="A44" s="234"/>
      <c r="B44" s="114">
        <v>32.180301999999998</v>
      </c>
      <c r="C44" s="114">
        <v>27.285951000000001</v>
      </c>
      <c r="D44" s="114">
        <v>11.362021</v>
      </c>
      <c r="E44" s="114">
        <v>36.683482999999995</v>
      </c>
      <c r="F44" s="114">
        <v>88.260824999998476</v>
      </c>
      <c r="G44" s="114">
        <v>77.290013000001181</v>
      </c>
      <c r="H44" s="103"/>
      <c r="I44" s="248" t="s">
        <v>208</v>
      </c>
      <c r="J44" s="280"/>
      <c r="K44" s="105"/>
    </row>
    <row r="45" spans="1:11" ht="12" customHeight="1" x14ac:dyDescent="0.2">
      <c r="A45" s="279"/>
      <c r="B45" s="104">
        <v>12.552430000000001</v>
      </c>
      <c r="C45" s="104">
        <v>7.381189</v>
      </c>
      <c r="D45" s="104">
        <v>11.362021</v>
      </c>
      <c r="E45" s="104">
        <v>36.683482999999995</v>
      </c>
      <c r="F45" s="104">
        <v>79.674200000000837</v>
      </c>
      <c r="G45" s="104">
        <v>13.881866999998692</v>
      </c>
      <c r="H45" s="146"/>
      <c r="I45" s="247" t="s">
        <v>261</v>
      </c>
      <c r="J45" s="345"/>
      <c r="K45" s="147"/>
    </row>
    <row r="46" spans="1:11" ht="12" customHeight="1" x14ac:dyDescent="0.2">
      <c r="A46" s="279"/>
      <c r="B46" s="104">
        <v>19.627871999999996</v>
      </c>
      <c r="C46" s="104">
        <v>19.904761000000001</v>
      </c>
      <c r="D46" s="104">
        <v>0</v>
      </c>
      <c r="E46" s="104">
        <v>0</v>
      </c>
      <c r="F46" s="104">
        <v>8.5866249999996853</v>
      </c>
      <c r="G46" s="104">
        <v>63.408150000000205</v>
      </c>
      <c r="H46" s="134"/>
      <c r="I46" s="247" t="s">
        <v>262</v>
      </c>
      <c r="J46" s="234"/>
      <c r="K46" s="94"/>
    </row>
    <row r="47" spans="1:11" s="136" customFormat="1" ht="20.100000000000001" customHeight="1" x14ac:dyDescent="0.2">
      <c r="A47" s="236"/>
      <c r="B47" s="114">
        <v>0</v>
      </c>
      <c r="C47" s="114">
        <v>0.63804099999999997</v>
      </c>
      <c r="D47" s="114">
        <v>0</v>
      </c>
      <c r="E47" s="114">
        <v>363.38225799999998</v>
      </c>
      <c r="F47" s="114">
        <v>0.52631500000006781</v>
      </c>
      <c r="G47" s="114">
        <v>11.644155999999953</v>
      </c>
      <c r="H47" s="148"/>
      <c r="I47" s="249" t="s">
        <v>469</v>
      </c>
      <c r="J47" s="234"/>
      <c r="K47" s="94"/>
    </row>
    <row r="48" spans="1:11" s="136" customFormat="1" ht="12" customHeight="1" x14ac:dyDescent="0.2">
      <c r="A48" s="284"/>
      <c r="B48" s="104">
        <v>0</v>
      </c>
      <c r="C48" s="104">
        <v>0</v>
      </c>
      <c r="D48" s="104">
        <v>0</v>
      </c>
      <c r="E48" s="104">
        <v>3.9189720000000001</v>
      </c>
      <c r="F48" s="104">
        <v>23.408407999999952</v>
      </c>
      <c r="G48" s="104">
        <v>9.0000039999999899</v>
      </c>
      <c r="H48" s="134"/>
      <c r="I48" s="250" t="s">
        <v>470</v>
      </c>
      <c r="J48" s="234"/>
      <c r="K48" s="94"/>
    </row>
    <row r="49" spans="1:11" s="143" customFormat="1" ht="5.0999999999999996" customHeight="1" x14ac:dyDescent="0.2">
      <c r="A49" s="237"/>
      <c r="B49" s="151"/>
      <c r="C49" s="140"/>
      <c r="D49" s="140"/>
      <c r="E49" s="140"/>
      <c r="F49" s="140"/>
      <c r="G49" s="345"/>
      <c r="H49" s="152"/>
      <c r="I49" s="153"/>
      <c r="J49" s="154"/>
      <c r="K49" s="91"/>
    </row>
    <row r="50" spans="1:11" ht="39.75" customHeight="1" x14ac:dyDescent="0.2">
      <c r="A50" s="344"/>
      <c r="B50" s="664" t="s">
        <v>303</v>
      </c>
      <c r="C50" s="664"/>
      <c r="D50" s="664"/>
      <c r="E50" s="664"/>
      <c r="F50" s="664"/>
      <c r="G50" s="664"/>
      <c r="H50" s="664"/>
      <c r="I50" s="664"/>
      <c r="J50" s="365"/>
      <c r="K50" s="94"/>
    </row>
    <row r="51" spans="1:11" s="171" customFormat="1" x14ac:dyDescent="0.2">
      <c r="A51" s="93"/>
      <c r="B51" s="93"/>
      <c r="C51" s="93"/>
      <c r="D51" s="93"/>
      <c r="E51" s="93"/>
      <c r="F51" s="93"/>
      <c r="G51" s="93"/>
      <c r="H51" s="90"/>
      <c r="I51" s="93"/>
      <c r="J51" s="90"/>
      <c r="K51" s="94"/>
    </row>
  </sheetData>
  <mergeCells count="1">
    <mergeCell ref="B50:I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4E241-C1E4-40B3-A06F-576A1A494F1A}">
  <sheetPr>
    <pageSetUpPr fitToPage="1"/>
  </sheetPr>
  <dimension ref="A1:J30"/>
  <sheetViews>
    <sheetView showGridLines="0" zoomScaleNormal="100" zoomScaleSheetLayoutView="100" workbookViewId="0"/>
  </sheetViews>
  <sheetFormatPr defaultColWidth="9.140625" defaultRowHeight="12" x14ac:dyDescent="0.2"/>
  <cols>
    <col min="1" max="1" width="1.7109375" style="90" customWidth="1"/>
    <col min="2" max="2" width="31.42578125"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40"/>
      <c r="J1" s="169"/>
    </row>
    <row r="2" spans="1:10" s="304" customFormat="1" ht="14.25" x14ac:dyDescent="0.2">
      <c r="A2" s="305"/>
      <c r="B2" s="305" t="s">
        <v>463</v>
      </c>
      <c r="C2" s="305"/>
      <c r="D2" s="305"/>
      <c r="E2" s="305"/>
      <c r="F2" s="305"/>
      <c r="G2" s="305"/>
      <c r="H2" s="305"/>
      <c r="I2" s="305"/>
      <c r="J2" s="303"/>
    </row>
    <row r="3" spans="1:10" s="298" customFormat="1" ht="21" customHeight="1" x14ac:dyDescent="0.2">
      <c r="A3" s="311"/>
      <c r="B3" s="310" t="s">
        <v>597</v>
      </c>
      <c r="C3" s="310"/>
      <c r="D3" s="310"/>
      <c r="E3" s="310"/>
      <c r="F3" s="310"/>
      <c r="G3" s="310"/>
      <c r="H3" s="312" t="s">
        <v>309</v>
      </c>
      <c r="I3" s="310"/>
      <c r="J3" s="297"/>
    </row>
    <row r="4" spans="1:10" ht="20.100000000000001" customHeight="1" x14ac:dyDescent="0.2">
      <c r="A4" s="309"/>
      <c r="B4" s="314"/>
      <c r="C4" s="315" t="s">
        <v>22</v>
      </c>
      <c r="D4" s="315" t="s">
        <v>28</v>
      </c>
      <c r="E4" s="315" t="s">
        <v>30</v>
      </c>
      <c r="F4" s="315" t="s">
        <v>27</v>
      </c>
      <c r="G4" s="315" t="s">
        <v>26</v>
      </c>
      <c r="H4" s="316" t="s">
        <v>31</v>
      </c>
      <c r="I4" s="344"/>
      <c r="J4" s="93"/>
    </row>
    <row r="5" spans="1:10" s="133" customFormat="1" ht="20.100000000000001" customHeight="1" x14ac:dyDescent="0.25">
      <c r="A5" s="285"/>
      <c r="B5" s="248" t="s">
        <v>290</v>
      </c>
      <c r="C5" s="159">
        <v>265243.87842999998</v>
      </c>
      <c r="D5" s="159">
        <v>14540.052581000002</v>
      </c>
      <c r="E5" s="159">
        <v>6827.2864610000006</v>
      </c>
      <c r="F5" s="159">
        <v>13470.233219999998</v>
      </c>
      <c r="G5" s="159">
        <v>6348.8848520000001</v>
      </c>
      <c r="H5" s="113">
        <v>49823.711690000004</v>
      </c>
      <c r="I5" s="235"/>
      <c r="J5" s="126"/>
    </row>
    <row r="6" spans="1:10" ht="20.100000000000001" customHeight="1" x14ac:dyDescent="0.2">
      <c r="A6" s="234"/>
      <c r="B6" s="248" t="s">
        <v>455</v>
      </c>
      <c r="C6" s="159">
        <v>102495.89984099999</v>
      </c>
      <c r="D6" s="159">
        <v>5849.5887600000005</v>
      </c>
      <c r="E6" s="159">
        <v>2343.1187210000003</v>
      </c>
      <c r="F6" s="159">
        <v>5563.9250630000006</v>
      </c>
      <c r="G6" s="159">
        <v>3051.8385949999997</v>
      </c>
      <c r="H6" s="113">
        <v>17808.213875999998</v>
      </c>
      <c r="I6" s="234"/>
      <c r="J6" s="93"/>
    </row>
    <row r="7" spans="1:10" ht="12" customHeight="1" x14ac:dyDescent="0.2">
      <c r="A7" s="279"/>
      <c r="B7" s="247" t="s">
        <v>261</v>
      </c>
      <c r="C7" s="159">
        <v>33397.125589000003</v>
      </c>
      <c r="D7" s="159">
        <v>1770.343286</v>
      </c>
      <c r="E7" s="159">
        <v>951.06736100000001</v>
      </c>
      <c r="F7" s="159">
        <v>1715.2882950000001</v>
      </c>
      <c r="G7" s="159">
        <v>815.62010899999984</v>
      </c>
      <c r="H7" s="113">
        <v>5130.2314110000007</v>
      </c>
      <c r="I7" s="234"/>
      <c r="J7" s="93"/>
    </row>
    <row r="8" spans="1:10" ht="12" customHeight="1" x14ac:dyDescent="0.2">
      <c r="A8" s="279"/>
      <c r="B8" s="247" t="s">
        <v>262</v>
      </c>
      <c r="C8" s="159">
        <v>69098.774236999991</v>
      </c>
      <c r="D8" s="159">
        <v>4079.2454680000005</v>
      </c>
      <c r="E8" s="159">
        <v>1392.0513580000002</v>
      </c>
      <c r="F8" s="159">
        <v>3848.6367620000001</v>
      </c>
      <c r="G8" s="159">
        <v>2236.2184789999997</v>
      </c>
      <c r="H8" s="113">
        <v>12677.982458999999</v>
      </c>
      <c r="I8" s="234"/>
      <c r="J8" s="93"/>
    </row>
    <row r="9" spans="1:10" ht="20.100000000000001" customHeight="1" x14ac:dyDescent="0.2">
      <c r="A9" s="234"/>
      <c r="B9" s="248" t="s">
        <v>207</v>
      </c>
      <c r="C9" s="159">
        <v>139437.376449</v>
      </c>
      <c r="D9" s="159">
        <v>7449.5453729999999</v>
      </c>
      <c r="E9" s="159">
        <v>4246.9012420000008</v>
      </c>
      <c r="F9" s="159">
        <v>6606.4561279999989</v>
      </c>
      <c r="G9" s="159">
        <v>2783.811166</v>
      </c>
      <c r="H9" s="113">
        <v>27883.456521000004</v>
      </c>
      <c r="I9" s="234"/>
      <c r="J9" s="93"/>
    </row>
    <row r="10" spans="1:10" ht="12" customHeight="1" x14ac:dyDescent="0.2">
      <c r="A10" s="279"/>
      <c r="B10" s="247" t="s">
        <v>261</v>
      </c>
      <c r="C10" s="159">
        <v>58514.445020999992</v>
      </c>
      <c r="D10" s="159">
        <v>2910.3251280000004</v>
      </c>
      <c r="E10" s="159">
        <v>1279.808006</v>
      </c>
      <c r="F10" s="159">
        <v>2511.4406440000002</v>
      </c>
      <c r="G10" s="159">
        <v>1079.462955</v>
      </c>
      <c r="H10" s="113">
        <v>9900.3634039999997</v>
      </c>
      <c r="I10" s="234"/>
      <c r="J10" s="93"/>
    </row>
    <row r="11" spans="1:10" ht="12" customHeight="1" x14ac:dyDescent="0.2">
      <c r="A11" s="279"/>
      <c r="B11" s="247" t="s">
        <v>262</v>
      </c>
      <c r="C11" s="159">
        <v>80922.594301000005</v>
      </c>
      <c r="D11" s="159">
        <v>4539.153921000001</v>
      </c>
      <c r="E11" s="159">
        <v>2967.0932340000004</v>
      </c>
      <c r="F11" s="159">
        <v>4095.0154789999997</v>
      </c>
      <c r="G11" s="159">
        <v>1704.348207</v>
      </c>
      <c r="H11" s="113">
        <v>17983.098374000001</v>
      </c>
      <c r="I11" s="234"/>
      <c r="J11" s="93"/>
    </row>
    <row r="12" spans="1:10" ht="20.100000000000001" customHeight="1" x14ac:dyDescent="0.2">
      <c r="A12" s="234"/>
      <c r="B12" s="244" t="s">
        <v>263</v>
      </c>
      <c r="C12" s="159">
        <v>47386.348366999999</v>
      </c>
      <c r="D12" s="159">
        <v>2656.6617959999999</v>
      </c>
      <c r="E12" s="159">
        <v>1227.3927550000001</v>
      </c>
      <c r="F12" s="159">
        <v>2425.3947270000012</v>
      </c>
      <c r="G12" s="159">
        <v>1029.317945</v>
      </c>
      <c r="H12" s="113">
        <v>8948.250129</v>
      </c>
      <c r="I12" s="234"/>
      <c r="J12" s="93"/>
    </row>
    <row r="13" spans="1:10" ht="12" customHeight="1" x14ac:dyDescent="0.2">
      <c r="A13" s="279"/>
      <c r="B13" s="247" t="s">
        <v>264</v>
      </c>
      <c r="C13" s="159">
        <v>29672.493565999997</v>
      </c>
      <c r="D13" s="159">
        <v>974.67951599999992</v>
      </c>
      <c r="E13" s="159">
        <v>896.88417700000002</v>
      </c>
      <c r="F13" s="159">
        <v>1153.4181620000002</v>
      </c>
      <c r="G13" s="159">
        <v>759.75517700000012</v>
      </c>
      <c r="H13" s="113">
        <v>6605.3716139999997</v>
      </c>
      <c r="I13" s="234"/>
      <c r="J13" s="93"/>
    </row>
    <row r="14" spans="1:10" ht="12" customHeight="1" x14ac:dyDescent="0.2">
      <c r="A14" s="279"/>
      <c r="B14" s="247" t="s">
        <v>265</v>
      </c>
      <c r="C14" s="159">
        <v>35631.925475000004</v>
      </c>
      <c r="D14" s="159">
        <v>2431.9800170000003</v>
      </c>
      <c r="E14" s="159">
        <v>1770.829931</v>
      </c>
      <c r="F14" s="159">
        <v>1561.6094269999996</v>
      </c>
      <c r="G14" s="159">
        <v>492.33520300000004</v>
      </c>
      <c r="H14" s="113">
        <v>8467.572435</v>
      </c>
      <c r="I14" s="234"/>
      <c r="J14" s="93"/>
    </row>
    <row r="15" spans="1:10" ht="12" customHeight="1" x14ac:dyDescent="0.2">
      <c r="A15" s="279"/>
      <c r="B15" s="247" t="s">
        <v>276</v>
      </c>
      <c r="C15" s="159">
        <v>1209.6582470000001</v>
      </c>
      <c r="D15" s="159">
        <v>14.617971000000001</v>
      </c>
      <c r="E15" s="159">
        <v>41.668124000000006</v>
      </c>
      <c r="F15" s="159">
        <v>92.652090999999999</v>
      </c>
      <c r="G15" s="159">
        <v>0.25814500000000001</v>
      </c>
      <c r="H15" s="113">
        <v>339.27469500000001</v>
      </c>
      <c r="I15" s="234"/>
      <c r="J15" s="93"/>
    </row>
    <row r="16" spans="1:10" ht="12" customHeight="1" x14ac:dyDescent="0.2">
      <c r="A16" s="279"/>
      <c r="B16" s="247" t="s">
        <v>277</v>
      </c>
      <c r="C16" s="159">
        <v>17382.217970000002</v>
      </c>
      <c r="D16" s="159">
        <v>727.53849500000001</v>
      </c>
      <c r="E16" s="159">
        <v>177.91571999999999</v>
      </c>
      <c r="F16" s="159">
        <v>712.26367400000004</v>
      </c>
      <c r="G16" s="159">
        <v>287.40481299999999</v>
      </c>
      <c r="H16" s="113">
        <v>3522.4429019999998</v>
      </c>
      <c r="I16" s="234"/>
      <c r="J16" s="93"/>
    </row>
    <row r="17" spans="1:10" ht="12" customHeight="1" x14ac:dyDescent="0.2">
      <c r="A17" s="279"/>
      <c r="B17" s="247" t="s">
        <v>268</v>
      </c>
      <c r="C17" s="159">
        <v>8154.7328240000061</v>
      </c>
      <c r="D17" s="159">
        <v>644.06757800000014</v>
      </c>
      <c r="E17" s="159">
        <v>132.21053500000107</v>
      </c>
      <c r="F17" s="159">
        <v>661.11804699999811</v>
      </c>
      <c r="G17" s="159">
        <v>214.73988299999974</v>
      </c>
      <c r="H17" s="113">
        <v>0.54474600000685314</v>
      </c>
      <c r="I17" s="234"/>
      <c r="J17" s="93"/>
    </row>
    <row r="18" spans="1:10" ht="20.100000000000001" customHeight="1" x14ac:dyDescent="0.2">
      <c r="A18" s="234"/>
      <c r="B18" s="248" t="s">
        <v>208</v>
      </c>
      <c r="C18" s="159">
        <v>23310.640341000006</v>
      </c>
      <c r="D18" s="159">
        <v>1240.9040540000001</v>
      </c>
      <c r="E18" s="159">
        <v>237.26648900000001</v>
      </c>
      <c r="F18" s="159">
        <v>1299.8520699999997</v>
      </c>
      <c r="G18" s="159">
        <v>513.23508000000004</v>
      </c>
      <c r="H18" s="113">
        <v>4132.0412800000004</v>
      </c>
      <c r="I18" s="234"/>
      <c r="J18" s="93"/>
    </row>
    <row r="19" spans="1:10" ht="12" customHeight="1" x14ac:dyDescent="0.2">
      <c r="A19" s="279"/>
      <c r="B19" s="247" t="s">
        <v>261</v>
      </c>
      <c r="C19" s="159">
        <v>13936.135801000002</v>
      </c>
      <c r="D19" s="159">
        <v>633.81489299999998</v>
      </c>
      <c r="E19" s="159">
        <v>192.89328700000002</v>
      </c>
      <c r="F19" s="159">
        <v>737.34617599999979</v>
      </c>
      <c r="G19" s="159">
        <v>272.719292</v>
      </c>
      <c r="H19" s="113">
        <v>3171.7271529999998</v>
      </c>
      <c r="I19" s="234"/>
      <c r="J19" s="93"/>
    </row>
    <row r="20" spans="1:10" ht="12" customHeight="1" x14ac:dyDescent="0.2">
      <c r="A20" s="279"/>
      <c r="B20" s="247" t="s">
        <v>262</v>
      </c>
      <c r="C20" s="159">
        <v>9374.4871270000003</v>
      </c>
      <c r="D20" s="159">
        <v>607.089157</v>
      </c>
      <c r="E20" s="159">
        <v>44.373199</v>
      </c>
      <c r="F20" s="159">
        <v>562.5058919999999</v>
      </c>
      <c r="G20" s="159">
        <v>240.51578499999999</v>
      </c>
      <c r="H20" s="113">
        <v>960.31412599999999</v>
      </c>
      <c r="I20" s="234"/>
      <c r="J20" s="93"/>
    </row>
    <row r="21" spans="1:10" s="136" customFormat="1" ht="20.100000000000001" customHeight="1" x14ac:dyDescent="0.2">
      <c r="A21" s="236"/>
      <c r="B21" s="249" t="s">
        <v>469</v>
      </c>
      <c r="C21" s="159">
        <v>96271.801535999999</v>
      </c>
      <c r="D21" s="159">
        <v>6964.3824269999996</v>
      </c>
      <c r="E21" s="159">
        <v>3699.763281</v>
      </c>
      <c r="F21" s="159">
        <v>6201.279141</v>
      </c>
      <c r="G21" s="159">
        <v>2825.098019</v>
      </c>
      <c r="H21" s="113">
        <v>14845.779881000002</v>
      </c>
      <c r="I21" s="236"/>
      <c r="J21" s="117"/>
    </row>
    <row r="22" spans="1:10" s="136" customFormat="1" ht="12" customHeight="1" x14ac:dyDescent="0.2">
      <c r="A22" s="284"/>
      <c r="B22" s="250" t="s">
        <v>470</v>
      </c>
      <c r="C22" s="159">
        <v>6036.6127610000003</v>
      </c>
      <c r="D22" s="159">
        <v>953.10201500000005</v>
      </c>
      <c r="E22" s="159">
        <v>60.975162000000005</v>
      </c>
      <c r="F22" s="159">
        <v>151.51693599999999</v>
      </c>
      <c r="G22" s="159">
        <v>475.36578800000001</v>
      </c>
      <c r="H22" s="113">
        <v>329.54092000000003</v>
      </c>
      <c r="I22" s="236"/>
      <c r="J22" s="117"/>
    </row>
    <row r="23" spans="1:10" s="136" customFormat="1" ht="3" customHeight="1" x14ac:dyDescent="0.2">
      <c r="A23" s="340"/>
      <c r="B23" s="414"/>
      <c r="C23" s="415"/>
      <c r="D23" s="415"/>
      <c r="E23" s="415"/>
      <c r="F23" s="415"/>
      <c r="G23" s="415"/>
      <c r="H23" s="416"/>
      <c r="I23" s="417"/>
      <c r="J23" s="117"/>
    </row>
    <row r="24" spans="1:10" s="399" customFormat="1" ht="20.100000000000001" customHeight="1" x14ac:dyDescent="0.2">
      <c r="A24" s="405"/>
      <c r="B24" s="408" t="s">
        <v>259</v>
      </c>
      <c r="C24" s="418">
        <v>0</v>
      </c>
      <c r="D24" s="418">
        <v>0</v>
      </c>
      <c r="E24" s="418">
        <v>0</v>
      </c>
      <c r="F24" s="418">
        <v>0</v>
      </c>
      <c r="G24" s="418">
        <v>0</v>
      </c>
      <c r="H24" s="419">
        <v>0</v>
      </c>
      <c r="I24" s="420"/>
      <c r="J24" s="412"/>
    </row>
    <row r="25" spans="1:10" s="133" customFormat="1" ht="20.100000000000001" customHeight="1" x14ac:dyDescent="0.25">
      <c r="A25" s="285"/>
      <c r="B25" s="248" t="s">
        <v>291</v>
      </c>
      <c r="C25" s="159">
        <v>6638789.5764699979</v>
      </c>
      <c r="D25" s="159">
        <v>380783.84253999981</v>
      </c>
      <c r="E25" s="159">
        <v>62852.013588000031</v>
      </c>
      <c r="F25" s="159">
        <v>410081.65302800009</v>
      </c>
      <c r="G25" s="159">
        <v>292880.44949600002</v>
      </c>
      <c r="H25" s="113">
        <v>494433.35875999992</v>
      </c>
      <c r="I25" s="235"/>
      <c r="J25" s="126"/>
    </row>
    <row r="26" spans="1:10" s="136" customFormat="1" ht="20.100000000000001" customHeight="1" x14ac:dyDescent="0.2">
      <c r="A26" s="236"/>
      <c r="B26" s="249" t="s">
        <v>469</v>
      </c>
      <c r="C26" s="159">
        <v>1141434.8060910001</v>
      </c>
      <c r="D26" s="159">
        <v>77405.667909999989</v>
      </c>
      <c r="E26" s="159">
        <v>8100.7179929999993</v>
      </c>
      <c r="F26" s="159">
        <v>80166.441668000014</v>
      </c>
      <c r="G26" s="159">
        <v>44325.617672000008</v>
      </c>
      <c r="H26" s="113">
        <v>76097.905893999996</v>
      </c>
      <c r="I26" s="236"/>
      <c r="J26" s="117"/>
    </row>
    <row r="27" spans="1:10" s="136" customFormat="1" ht="12" customHeight="1" x14ac:dyDescent="0.2">
      <c r="A27" s="284"/>
      <c r="B27" s="250" t="s">
        <v>470</v>
      </c>
      <c r="C27" s="159">
        <v>146819.58635299996</v>
      </c>
      <c r="D27" s="165">
        <v>9802.2351800000015</v>
      </c>
      <c r="E27" s="165">
        <v>344.72641299999998</v>
      </c>
      <c r="F27" s="165">
        <v>4798.7768290000004</v>
      </c>
      <c r="G27" s="165">
        <v>6138.1856939999998</v>
      </c>
      <c r="H27" s="166">
        <v>2645.6411819999998</v>
      </c>
      <c r="I27" s="236"/>
      <c r="J27" s="117"/>
    </row>
    <row r="28" spans="1:10" s="143" customFormat="1" ht="5.0999999999999996" customHeight="1" x14ac:dyDescent="0.2">
      <c r="A28" s="237"/>
      <c r="B28" s="368"/>
      <c r="C28" s="161"/>
      <c r="D28" s="161"/>
      <c r="E28" s="161"/>
      <c r="F28" s="161"/>
      <c r="G28" s="161"/>
      <c r="H28" s="368"/>
      <c r="I28" s="237"/>
      <c r="J28" s="139"/>
    </row>
    <row r="29" spans="1:10" ht="29.1" customHeight="1" x14ac:dyDescent="0.2">
      <c r="A29" s="286" t="s">
        <v>3</v>
      </c>
      <c r="B29" s="664" t="s">
        <v>298</v>
      </c>
      <c r="C29" s="664"/>
      <c r="D29" s="664"/>
      <c r="E29" s="664"/>
      <c r="F29" s="664"/>
      <c r="G29" s="664"/>
      <c r="H29" s="664"/>
      <c r="I29" s="389"/>
      <c r="J29" s="170"/>
    </row>
    <row r="30" spans="1:10" x14ac:dyDescent="0.2">
      <c r="A30" s="93"/>
      <c r="B30" s="93"/>
      <c r="C30" s="93"/>
      <c r="D30" s="93"/>
      <c r="E30" s="93"/>
      <c r="F30" s="93"/>
      <c r="G30" s="93"/>
      <c r="H30" s="93"/>
      <c r="I30" s="93"/>
      <c r="J30" s="93"/>
    </row>
  </sheetData>
  <mergeCells count="1">
    <mergeCell ref="B29:H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B98D8-A768-4F7E-845F-400E97832A43}">
  <sheetPr>
    <pageSetUpPr fitToPage="1"/>
  </sheetPr>
  <dimension ref="A1:K30"/>
  <sheetViews>
    <sheetView showGridLines="0" zoomScaleNormal="100" zoomScaleSheetLayoutView="100" workbookViewId="0"/>
  </sheetViews>
  <sheetFormatPr defaultColWidth="9.140625" defaultRowHeight="12" x14ac:dyDescent="0.2"/>
  <cols>
    <col min="1" max="1" width="1.7109375" style="90" customWidth="1"/>
    <col min="2" max="7" width="10.7109375" style="90" customWidth="1"/>
    <col min="8" max="8" width="1.7109375" style="90" customWidth="1"/>
    <col min="9" max="9" width="29.85546875" style="90" customWidth="1"/>
    <col min="10" max="10" width="1.7109375" style="90" customWidth="1"/>
    <col min="11" max="11" width="1.7109375" style="91" customWidth="1"/>
    <col min="12" max="16384" width="9.140625" style="90"/>
  </cols>
  <sheetData>
    <row r="1" spans="1:11" s="290" customFormat="1" ht="16.5" x14ac:dyDescent="0.3">
      <c r="A1" s="233"/>
      <c r="B1" s="240" t="s">
        <v>345</v>
      </c>
      <c r="C1" s="240"/>
      <c r="D1" s="240"/>
      <c r="E1" s="240"/>
      <c r="F1" s="240"/>
      <c r="G1" s="240"/>
      <c r="H1" s="240"/>
      <c r="I1" s="240"/>
      <c r="J1" s="395"/>
      <c r="K1" s="289"/>
    </row>
    <row r="2" spans="1:11" s="304" customFormat="1" ht="14.25" x14ac:dyDescent="0.2">
      <c r="A2" s="305"/>
      <c r="B2" s="305" t="s">
        <v>463</v>
      </c>
      <c r="C2" s="305"/>
      <c r="D2" s="305"/>
      <c r="E2" s="305"/>
      <c r="F2" s="305"/>
      <c r="G2" s="305"/>
      <c r="H2" s="305"/>
      <c r="I2" s="305"/>
      <c r="J2" s="305"/>
      <c r="K2" s="307"/>
    </row>
    <row r="3" spans="1:11" s="298" customFormat="1" ht="21" customHeight="1" x14ac:dyDescent="0.2">
      <c r="A3" s="311"/>
      <c r="B3" s="310" t="s">
        <v>597</v>
      </c>
      <c r="C3" s="310"/>
      <c r="D3" s="310"/>
      <c r="E3" s="310"/>
      <c r="F3" s="310"/>
      <c r="G3" s="310"/>
      <c r="H3" s="310"/>
      <c r="I3" s="312" t="s">
        <v>310</v>
      </c>
      <c r="J3" s="310"/>
      <c r="K3" s="301"/>
    </row>
    <row r="4" spans="1:11" ht="20.100000000000001" customHeight="1" x14ac:dyDescent="0.2">
      <c r="A4" s="344"/>
      <c r="B4" s="313" t="s">
        <v>23</v>
      </c>
      <c r="C4" s="313" t="s">
        <v>25</v>
      </c>
      <c r="D4" s="313" t="s">
        <v>34</v>
      </c>
      <c r="E4" s="313" t="s">
        <v>36</v>
      </c>
      <c r="F4" s="313" t="s">
        <v>24</v>
      </c>
      <c r="G4" s="316" t="s">
        <v>38</v>
      </c>
      <c r="H4" s="152"/>
      <c r="I4" s="309"/>
      <c r="J4" s="154"/>
    </row>
    <row r="5" spans="1:11" s="133" customFormat="1" ht="20.100000000000001" customHeight="1" x14ac:dyDescent="0.25">
      <c r="A5" s="285"/>
      <c r="B5" s="360">
        <v>61074.304867999992</v>
      </c>
      <c r="C5" s="360">
        <v>14180.086105999995</v>
      </c>
      <c r="D5" s="360">
        <v>2015.5701669999996</v>
      </c>
      <c r="E5" s="360">
        <v>4485.5893050000004</v>
      </c>
      <c r="F5" s="360">
        <v>52577.073049999999</v>
      </c>
      <c r="G5" s="360">
        <v>5877.7915999999996</v>
      </c>
      <c r="H5" s="134"/>
      <c r="I5" s="362" t="s">
        <v>290</v>
      </c>
      <c r="J5" s="246"/>
      <c r="K5" s="91"/>
    </row>
    <row r="6" spans="1:11" ht="20.100000000000001" customHeight="1" x14ac:dyDescent="0.2">
      <c r="A6" s="234"/>
      <c r="B6" s="114">
        <v>26353.952589999997</v>
      </c>
      <c r="C6" s="114">
        <v>5811.5154539999994</v>
      </c>
      <c r="D6" s="114">
        <v>727.41179899999997</v>
      </c>
      <c r="E6" s="114">
        <v>1506.292048</v>
      </c>
      <c r="F6" s="114">
        <v>19766.182522000003</v>
      </c>
      <c r="G6" s="114">
        <v>1623.4724830000002</v>
      </c>
      <c r="H6" s="134"/>
      <c r="I6" s="248" t="s">
        <v>455</v>
      </c>
      <c r="J6" s="246"/>
    </row>
    <row r="7" spans="1:11" ht="12" customHeight="1" x14ac:dyDescent="0.2">
      <c r="A7" s="279"/>
      <c r="B7" s="104">
        <v>8777.6811499999985</v>
      </c>
      <c r="C7" s="104">
        <v>2141.7454469999998</v>
      </c>
      <c r="D7" s="104">
        <v>113.237505</v>
      </c>
      <c r="E7" s="104">
        <v>564.24144799999999</v>
      </c>
      <c r="F7" s="104">
        <v>7087.7402070000007</v>
      </c>
      <c r="G7" s="104">
        <v>333.56881899999996</v>
      </c>
      <c r="H7" s="134"/>
      <c r="I7" s="247" t="s">
        <v>261</v>
      </c>
      <c r="J7" s="246"/>
    </row>
    <row r="8" spans="1:11" ht="12" customHeight="1" x14ac:dyDescent="0.2">
      <c r="A8" s="279"/>
      <c r="B8" s="104">
        <v>17576.271431000001</v>
      </c>
      <c r="C8" s="104">
        <v>3669.7700039999995</v>
      </c>
      <c r="D8" s="104">
        <v>614.17429199999992</v>
      </c>
      <c r="E8" s="104">
        <v>942.05059600000004</v>
      </c>
      <c r="F8" s="104">
        <v>12678.442305000002</v>
      </c>
      <c r="G8" s="104">
        <v>1289.9036620000002</v>
      </c>
      <c r="H8" s="134"/>
      <c r="I8" s="247" t="s">
        <v>262</v>
      </c>
      <c r="J8" s="246"/>
    </row>
    <row r="9" spans="1:11" ht="20.100000000000001" customHeight="1" x14ac:dyDescent="0.2">
      <c r="A9" s="234"/>
      <c r="B9" s="114">
        <v>29577.374988</v>
      </c>
      <c r="C9" s="114">
        <v>6925.9334029999991</v>
      </c>
      <c r="D9" s="114">
        <v>1056.7434499999999</v>
      </c>
      <c r="E9" s="114">
        <v>2262.4255069999995</v>
      </c>
      <c r="F9" s="114">
        <v>29653.175358</v>
      </c>
      <c r="G9" s="114">
        <v>2507.5944859999995</v>
      </c>
      <c r="H9" s="134"/>
      <c r="I9" s="248" t="s">
        <v>207</v>
      </c>
      <c r="J9" s="246"/>
    </row>
    <row r="10" spans="1:11" ht="12" customHeight="1" x14ac:dyDescent="0.2">
      <c r="A10" s="279"/>
      <c r="B10" s="104">
        <v>13303.922755</v>
      </c>
      <c r="C10" s="104">
        <v>3800.6944139999996</v>
      </c>
      <c r="D10" s="104">
        <v>268.77234499999997</v>
      </c>
      <c r="E10" s="104">
        <v>692.24813499999993</v>
      </c>
      <c r="F10" s="104">
        <v>14608.585177000001</v>
      </c>
      <c r="G10" s="104">
        <v>969.94923699999993</v>
      </c>
      <c r="H10" s="134"/>
      <c r="I10" s="247" t="s">
        <v>261</v>
      </c>
      <c r="J10" s="246"/>
    </row>
    <row r="11" spans="1:11" ht="12" customHeight="1" x14ac:dyDescent="0.2">
      <c r="A11" s="279"/>
      <c r="B11" s="104">
        <v>16273.214127000001</v>
      </c>
      <c r="C11" s="104">
        <v>3125.2389830000002</v>
      </c>
      <c r="D11" s="104">
        <v>787.97110399999997</v>
      </c>
      <c r="E11" s="104">
        <v>1570.177371</v>
      </c>
      <c r="F11" s="104">
        <v>15044.584914000001</v>
      </c>
      <c r="G11" s="104">
        <v>1537.63096</v>
      </c>
      <c r="H11" s="134"/>
      <c r="I11" s="247" t="s">
        <v>262</v>
      </c>
      <c r="J11" s="246"/>
    </row>
    <row r="12" spans="1:11" ht="20.100000000000001" customHeight="1" x14ac:dyDescent="0.2">
      <c r="A12" s="234"/>
      <c r="B12" s="114">
        <v>9567.0331470000001</v>
      </c>
      <c r="C12" s="114">
        <v>2349.517836</v>
      </c>
      <c r="D12" s="114">
        <v>405.30087199999997</v>
      </c>
      <c r="E12" s="114">
        <v>588.56795899999997</v>
      </c>
      <c r="F12" s="114">
        <v>11688.250922000001</v>
      </c>
      <c r="G12" s="114">
        <v>734.19926699999996</v>
      </c>
      <c r="H12" s="134"/>
      <c r="I12" s="244" t="s">
        <v>263</v>
      </c>
      <c r="J12" s="246"/>
    </row>
    <row r="13" spans="1:11" ht="12" customHeight="1" x14ac:dyDescent="0.2">
      <c r="A13" s="279"/>
      <c r="B13" s="104">
        <v>7176.717952</v>
      </c>
      <c r="C13" s="104">
        <v>1169.5708689999999</v>
      </c>
      <c r="D13" s="104">
        <v>203.46796899999998</v>
      </c>
      <c r="E13" s="104">
        <v>598.98392800000011</v>
      </c>
      <c r="F13" s="104">
        <v>6349.6984209999991</v>
      </c>
      <c r="G13" s="104">
        <v>617.50629099999992</v>
      </c>
      <c r="H13" s="134"/>
      <c r="I13" s="247" t="s">
        <v>264</v>
      </c>
      <c r="J13" s="246"/>
    </row>
    <row r="14" spans="1:11" ht="12" customHeight="1" x14ac:dyDescent="0.2">
      <c r="A14" s="279"/>
      <c r="B14" s="104">
        <v>6318.0294519999989</v>
      </c>
      <c r="C14" s="104">
        <v>1542.841443</v>
      </c>
      <c r="D14" s="104">
        <v>330.639994</v>
      </c>
      <c r="E14" s="104">
        <v>648.84192899999994</v>
      </c>
      <c r="F14" s="104">
        <v>6439.3709819999985</v>
      </c>
      <c r="G14" s="104">
        <v>850.67459699999995</v>
      </c>
      <c r="H14" s="134"/>
      <c r="I14" s="247" t="s">
        <v>265</v>
      </c>
      <c r="J14" s="246"/>
    </row>
    <row r="15" spans="1:11" ht="12" customHeight="1" x14ac:dyDescent="0.2">
      <c r="A15" s="279"/>
      <c r="B15" s="104">
        <v>442.88505499999997</v>
      </c>
      <c r="C15" s="104">
        <v>96.455069000000009</v>
      </c>
      <c r="D15" s="104">
        <v>0</v>
      </c>
      <c r="E15" s="104">
        <v>15</v>
      </c>
      <c r="F15" s="104">
        <v>76.15091000000001</v>
      </c>
      <c r="G15" s="104">
        <v>0.95244499999999999</v>
      </c>
      <c r="H15" s="134"/>
      <c r="I15" s="247" t="s">
        <v>276</v>
      </c>
      <c r="J15" s="246"/>
    </row>
    <row r="16" spans="1:11" ht="12" customHeight="1" x14ac:dyDescent="0.2">
      <c r="A16" s="279"/>
      <c r="B16" s="104">
        <v>4314.6724830000003</v>
      </c>
      <c r="C16" s="104">
        <v>1767.5422209999999</v>
      </c>
      <c r="D16" s="104">
        <v>106.70303299999999</v>
      </c>
      <c r="E16" s="104">
        <v>240.55800200000002</v>
      </c>
      <c r="F16" s="104">
        <v>2668.8864760000001</v>
      </c>
      <c r="G16" s="104">
        <v>217.73556499999998</v>
      </c>
      <c r="H16" s="134"/>
      <c r="I16" s="247" t="s">
        <v>277</v>
      </c>
      <c r="J16" s="246"/>
    </row>
    <row r="17" spans="1:11" ht="12" customHeight="1" x14ac:dyDescent="0.2">
      <c r="A17" s="279"/>
      <c r="B17" s="104">
        <v>1758.0368990000024</v>
      </c>
      <c r="C17" s="104">
        <v>5.9649999993780511E-3</v>
      </c>
      <c r="D17" s="104">
        <v>10.63158199999998</v>
      </c>
      <c r="E17" s="104">
        <v>170.47368899999947</v>
      </c>
      <c r="F17" s="104">
        <v>2430.8176469999999</v>
      </c>
      <c r="G17" s="104">
        <v>86.526320999999825</v>
      </c>
      <c r="H17" s="134"/>
      <c r="I17" s="247" t="s">
        <v>268</v>
      </c>
      <c r="J17" s="246"/>
    </row>
    <row r="18" spans="1:11" ht="20.100000000000001" customHeight="1" x14ac:dyDescent="0.2">
      <c r="A18" s="234"/>
      <c r="B18" s="114">
        <v>5143.029888</v>
      </c>
      <c r="C18" s="114">
        <v>1442.6372280000003</v>
      </c>
      <c r="D18" s="114">
        <v>231.41491200000002</v>
      </c>
      <c r="E18" s="114">
        <v>716.87174200000015</v>
      </c>
      <c r="F18" s="114">
        <v>3157.7151520000007</v>
      </c>
      <c r="G18" s="114">
        <v>1746.7246239999999</v>
      </c>
      <c r="H18" s="134"/>
      <c r="I18" s="248" t="s">
        <v>208</v>
      </c>
      <c r="J18" s="246"/>
    </row>
    <row r="19" spans="1:11" ht="12" customHeight="1" x14ac:dyDescent="0.2">
      <c r="A19" s="279"/>
      <c r="B19" s="104">
        <v>3069.60473</v>
      </c>
      <c r="C19" s="104">
        <v>851.10213400000009</v>
      </c>
      <c r="D19" s="104">
        <v>187.389161</v>
      </c>
      <c r="E19" s="104">
        <v>637.12837600000012</v>
      </c>
      <c r="F19" s="104">
        <v>1689.2523580000002</v>
      </c>
      <c r="G19" s="104">
        <v>232.16548599999999</v>
      </c>
      <c r="H19" s="134"/>
      <c r="I19" s="247" t="s">
        <v>261</v>
      </c>
      <c r="J19" s="246"/>
    </row>
    <row r="20" spans="1:11" ht="12" customHeight="1" x14ac:dyDescent="0.2">
      <c r="A20" s="279"/>
      <c r="B20" s="104">
        <v>2073.4251420000001</v>
      </c>
      <c r="C20" s="104">
        <v>591.53508900000008</v>
      </c>
      <c r="D20" s="104">
        <v>44.025751</v>
      </c>
      <c r="E20" s="104">
        <v>79.743364999999997</v>
      </c>
      <c r="F20" s="104">
        <v>1468.4627880000003</v>
      </c>
      <c r="G20" s="104">
        <v>1514.5446939999999</v>
      </c>
      <c r="H20" s="134"/>
      <c r="I20" s="247" t="s">
        <v>262</v>
      </c>
      <c r="J20" s="246"/>
    </row>
    <row r="21" spans="1:11" s="136" customFormat="1" ht="20.100000000000001" customHeight="1" x14ac:dyDescent="0.2">
      <c r="A21" s="236"/>
      <c r="B21" s="114">
        <v>20225.684255999997</v>
      </c>
      <c r="C21" s="114">
        <v>6075.1636199999994</v>
      </c>
      <c r="D21" s="114">
        <v>347.51190400000002</v>
      </c>
      <c r="E21" s="114">
        <v>1346.0147979999999</v>
      </c>
      <c r="F21" s="114">
        <v>17271.359018000003</v>
      </c>
      <c r="G21" s="114">
        <v>1481.8446200000001</v>
      </c>
      <c r="H21" s="135"/>
      <c r="I21" s="249" t="s">
        <v>469</v>
      </c>
      <c r="J21" s="246"/>
      <c r="K21" s="91"/>
    </row>
    <row r="22" spans="1:11" s="136" customFormat="1" ht="12" customHeight="1" x14ac:dyDescent="0.2">
      <c r="A22" s="284"/>
      <c r="B22" s="104">
        <v>1206.8688459999996</v>
      </c>
      <c r="C22" s="104">
        <v>972.23316199999988</v>
      </c>
      <c r="D22" s="104">
        <v>31.232605</v>
      </c>
      <c r="E22" s="104">
        <v>142.573396</v>
      </c>
      <c r="F22" s="104">
        <v>820.06995000000006</v>
      </c>
      <c r="G22" s="104">
        <v>7.8333329999999997</v>
      </c>
      <c r="H22" s="135"/>
      <c r="I22" s="250" t="s">
        <v>470</v>
      </c>
      <c r="J22" s="246"/>
      <c r="K22" s="91"/>
    </row>
    <row r="23" spans="1:11" s="136" customFormat="1" ht="3" customHeight="1" x14ac:dyDescent="0.2">
      <c r="A23" s="340"/>
      <c r="B23" s="426"/>
      <c r="C23" s="426"/>
      <c r="D23" s="426"/>
      <c r="E23" s="426"/>
      <c r="F23" s="426"/>
      <c r="G23" s="426"/>
      <c r="H23" s="427"/>
      <c r="I23" s="414"/>
      <c r="J23" s="428"/>
      <c r="K23" s="91"/>
    </row>
    <row r="24" spans="1:11" s="133" customFormat="1" ht="20.100000000000001" customHeight="1" x14ac:dyDescent="0.2">
      <c r="A24" s="405"/>
      <c r="B24" s="406">
        <v>0</v>
      </c>
      <c r="C24" s="406">
        <v>0</v>
      </c>
      <c r="D24" s="406">
        <v>0</v>
      </c>
      <c r="E24" s="406">
        <v>0</v>
      </c>
      <c r="F24" s="406">
        <v>0</v>
      </c>
      <c r="G24" s="406">
        <v>0</v>
      </c>
      <c r="H24" s="407"/>
      <c r="I24" s="408" t="s">
        <v>259</v>
      </c>
      <c r="J24" s="341"/>
      <c r="K24" s="91"/>
    </row>
    <row r="25" spans="1:11" s="133" customFormat="1" ht="20.100000000000001" customHeight="1" x14ac:dyDescent="0.25">
      <c r="A25" s="285"/>
      <c r="B25" s="114">
        <v>1704776.2949189993</v>
      </c>
      <c r="C25" s="114">
        <v>713505.58235700021</v>
      </c>
      <c r="D25" s="114">
        <v>178477.59423900003</v>
      </c>
      <c r="E25" s="114">
        <v>118066.10957099994</v>
      </c>
      <c r="F25" s="114">
        <v>1013424.9114829998</v>
      </c>
      <c r="G25" s="114">
        <v>127556.096535</v>
      </c>
      <c r="H25" s="134"/>
      <c r="I25" s="248" t="s">
        <v>291</v>
      </c>
      <c r="J25" s="246"/>
      <c r="K25" s="91"/>
    </row>
    <row r="26" spans="1:11" s="136" customFormat="1" ht="20.100000000000001" customHeight="1" x14ac:dyDescent="0.2">
      <c r="A26" s="236"/>
      <c r="B26" s="114">
        <v>281755.59177699994</v>
      </c>
      <c r="C26" s="114">
        <v>114358.13619899996</v>
      </c>
      <c r="D26" s="114">
        <v>20349.701197000002</v>
      </c>
      <c r="E26" s="114">
        <v>8284.4299879999999</v>
      </c>
      <c r="F26" s="114">
        <v>198323.56442099996</v>
      </c>
      <c r="G26" s="114">
        <v>8211.7720150000005</v>
      </c>
      <c r="H26" s="135"/>
      <c r="I26" s="249" t="s">
        <v>469</v>
      </c>
      <c r="J26" s="246"/>
      <c r="K26" s="91"/>
    </row>
    <row r="27" spans="1:11" s="136" customFormat="1" ht="12" customHeight="1" x14ac:dyDescent="0.2">
      <c r="A27" s="284"/>
      <c r="B27" s="104">
        <v>43661.668998999994</v>
      </c>
      <c r="C27" s="104">
        <v>11115.79153</v>
      </c>
      <c r="D27" s="104">
        <v>1916.380737</v>
      </c>
      <c r="E27" s="104">
        <v>447.35038900000006</v>
      </c>
      <c r="F27" s="104">
        <v>42346.262035999993</v>
      </c>
      <c r="G27" s="104">
        <v>534.32337999999993</v>
      </c>
      <c r="H27" s="135"/>
      <c r="I27" s="250" t="s">
        <v>470</v>
      </c>
      <c r="J27" s="246"/>
      <c r="K27" s="91"/>
    </row>
    <row r="28" spans="1:11" s="143" customFormat="1" ht="5.0999999999999996" customHeight="1" x14ac:dyDescent="0.2">
      <c r="A28" s="237"/>
      <c r="B28" s="151"/>
      <c r="C28" s="140"/>
      <c r="D28" s="140"/>
      <c r="E28" s="140"/>
      <c r="F28" s="140"/>
      <c r="G28" s="345"/>
      <c r="H28" s="152"/>
      <c r="I28" s="153"/>
      <c r="J28" s="246"/>
      <c r="K28" s="91"/>
    </row>
    <row r="29" spans="1:11" ht="36" customHeight="1" x14ac:dyDescent="0.2">
      <c r="A29" s="344"/>
      <c r="B29" s="664" t="s">
        <v>298</v>
      </c>
      <c r="C29" s="664"/>
      <c r="D29" s="664"/>
      <c r="E29" s="664"/>
      <c r="F29" s="664"/>
      <c r="G29" s="664"/>
      <c r="H29" s="664"/>
      <c r="I29" s="664"/>
      <c r="J29" s="365"/>
    </row>
    <row r="30" spans="1:11" x14ac:dyDescent="0.2">
      <c r="A30" s="93"/>
      <c r="B30" s="93"/>
      <c r="I30" s="93"/>
    </row>
  </sheetData>
  <mergeCells count="1">
    <mergeCell ref="B29:I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0AE7A-1F68-4AC5-8F96-984A9B4D64E3}">
  <sheetPr>
    <pageSetUpPr fitToPage="1"/>
  </sheetPr>
  <dimension ref="A1:J30"/>
  <sheetViews>
    <sheetView showGridLines="0" zoomScaleNormal="100" zoomScaleSheetLayoutView="100" workbookViewId="0"/>
  </sheetViews>
  <sheetFormatPr defaultColWidth="9.140625" defaultRowHeight="12" x14ac:dyDescent="0.2"/>
  <cols>
    <col min="1" max="1" width="1.7109375" style="90" customWidth="1"/>
    <col min="2" max="2" width="32.7109375" style="90" customWidth="1"/>
    <col min="3" max="8" width="10.7109375" style="90" customWidth="1"/>
    <col min="9" max="10" width="1.7109375" style="90" customWidth="1"/>
    <col min="11" max="16384" width="9.140625" style="90"/>
  </cols>
  <sheetData>
    <row r="1" spans="1:10" s="290" customFormat="1" ht="16.5" x14ac:dyDescent="0.3">
      <c r="A1" s="233"/>
      <c r="B1" s="240" t="s">
        <v>345</v>
      </c>
      <c r="C1" s="256"/>
      <c r="D1" s="256"/>
      <c r="E1" s="256"/>
      <c r="F1" s="256"/>
      <c r="G1" s="256"/>
      <c r="H1" s="256"/>
      <c r="I1" s="232"/>
    </row>
    <row r="2" spans="1:10" s="304" customFormat="1" ht="14.25" x14ac:dyDescent="0.2">
      <c r="A2" s="305"/>
      <c r="B2" s="305" t="s">
        <v>463</v>
      </c>
      <c r="C2" s="308"/>
      <c r="D2" s="308"/>
      <c r="E2" s="308"/>
      <c r="F2" s="308"/>
      <c r="G2" s="308"/>
      <c r="H2" s="308"/>
      <c r="I2" s="305"/>
    </row>
    <row r="3" spans="1:10" s="298" customFormat="1" ht="21" customHeight="1" x14ac:dyDescent="0.2">
      <c r="A3" s="311"/>
      <c r="B3" s="310" t="s">
        <v>597</v>
      </c>
      <c r="C3" s="310"/>
      <c r="D3" s="310"/>
      <c r="E3" s="310"/>
      <c r="F3" s="310"/>
      <c r="G3" s="310"/>
      <c r="H3" s="312" t="s">
        <v>311</v>
      </c>
      <c r="I3" s="310"/>
    </row>
    <row r="4" spans="1:10" ht="20.100000000000001" customHeight="1" x14ac:dyDescent="0.2">
      <c r="A4" s="309"/>
      <c r="B4" s="314"/>
      <c r="C4" s="319" t="s">
        <v>39</v>
      </c>
      <c r="D4" s="319" t="s">
        <v>40</v>
      </c>
      <c r="E4" s="319" t="s">
        <v>41</v>
      </c>
      <c r="F4" s="319" t="s">
        <v>43</v>
      </c>
      <c r="G4" s="319" t="s">
        <v>44</v>
      </c>
      <c r="H4" s="320" t="s">
        <v>29</v>
      </c>
      <c r="I4" s="423"/>
    </row>
    <row r="5" spans="1:10" s="133" customFormat="1" ht="20.100000000000001" customHeight="1" x14ac:dyDescent="0.25">
      <c r="A5" s="285"/>
      <c r="B5" s="248" t="s">
        <v>290</v>
      </c>
      <c r="C5" s="342">
        <v>5865.3125449999998</v>
      </c>
      <c r="D5" s="342">
        <v>833.52281400000004</v>
      </c>
      <c r="E5" s="342">
        <v>3514.2668740000004</v>
      </c>
      <c r="F5" s="342">
        <v>218.01154099999997</v>
      </c>
      <c r="G5" s="342">
        <v>716.36779600000011</v>
      </c>
      <c r="H5" s="113">
        <v>644.35570000000007</v>
      </c>
      <c r="I5" s="386"/>
      <c r="J5" s="421"/>
    </row>
    <row r="6" spans="1:10" ht="20.100000000000001" customHeight="1" x14ac:dyDescent="0.2">
      <c r="A6" s="234"/>
      <c r="B6" s="248" t="s">
        <v>455</v>
      </c>
      <c r="C6" s="159">
        <v>2217.2024170000004</v>
      </c>
      <c r="D6" s="159">
        <v>329.16154899999998</v>
      </c>
      <c r="E6" s="159">
        <v>1211.8295270000001</v>
      </c>
      <c r="F6" s="159">
        <v>153.21701199999998</v>
      </c>
      <c r="G6" s="159">
        <v>193.22926799999999</v>
      </c>
      <c r="H6" s="113">
        <v>166.070626</v>
      </c>
      <c r="I6" s="246"/>
      <c r="J6" s="421"/>
    </row>
    <row r="7" spans="1:10" ht="12" customHeight="1" x14ac:dyDescent="0.2">
      <c r="A7" s="279"/>
      <c r="B7" s="247" t="s">
        <v>261</v>
      </c>
      <c r="C7" s="102">
        <v>912.45165699999995</v>
      </c>
      <c r="D7" s="102">
        <v>115.07125500000001</v>
      </c>
      <c r="E7" s="102">
        <v>418.39180299999998</v>
      </c>
      <c r="F7" s="102">
        <v>20.961478</v>
      </c>
      <c r="G7" s="102">
        <v>125.010048</v>
      </c>
      <c r="H7" s="103">
        <v>35.752505999999997</v>
      </c>
      <c r="I7" s="246"/>
      <c r="J7" s="421"/>
    </row>
    <row r="8" spans="1:10" ht="12" customHeight="1" x14ac:dyDescent="0.2">
      <c r="A8" s="279"/>
      <c r="B8" s="247" t="s">
        <v>262</v>
      </c>
      <c r="C8" s="102">
        <v>1304.7507580000001</v>
      </c>
      <c r="D8" s="102">
        <v>214.09029099999998</v>
      </c>
      <c r="E8" s="102">
        <v>793.43771800000013</v>
      </c>
      <c r="F8" s="102">
        <v>132.25553299999999</v>
      </c>
      <c r="G8" s="102">
        <v>68.21921900000001</v>
      </c>
      <c r="H8" s="103">
        <v>130.318116</v>
      </c>
      <c r="I8" s="246"/>
      <c r="J8" s="422"/>
    </row>
    <row r="9" spans="1:10" ht="20.100000000000001" customHeight="1" x14ac:dyDescent="0.2">
      <c r="A9" s="234"/>
      <c r="B9" s="248" t="s">
        <v>207</v>
      </c>
      <c r="C9" s="159">
        <v>3304.5538189999997</v>
      </c>
      <c r="D9" s="159">
        <v>438.85833900000006</v>
      </c>
      <c r="E9" s="159">
        <v>2038.4624610000003</v>
      </c>
      <c r="F9" s="159">
        <v>44.764315999999994</v>
      </c>
      <c r="G9" s="159">
        <v>520.47718500000008</v>
      </c>
      <c r="H9" s="113">
        <v>352.45006000000006</v>
      </c>
      <c r="I9" s="246"/>
      <c r="J9" s="421"/>
    </row>
    <row r="10" spans="1:10" ht="12" customHeight="1" x14ac:dyDescent="0.2">
      <c r="A10" s="279"/>
      <c r="B10" s="247" t="s">
        <v>261</v>
      </c>
      <c r="C10" s="102">
        <v>1441.6885170000003</v>
      </c>
      <c r="D10" s="102">
        <v>256.20914299999998</v>
      </c>
      <c r="E10" s="102">
        <v>1046.7452600000001</v>
      </c>
      <c r="F10" s="102">
        <v>18.390264999999999</v>
      </c>
      <c r="G10" s="102">
        <v>190.88167799999999</v>
      </c>
      <c r="H10" s="103">
        <v>169.87942100000001</v>
      </c>
      <c r="I10" s="246"/>
      <c r="J10" s="422"/>
    </row>
    <row r="11" spans="1:10" ht="12" customHeight="1" x14ac:dyDescent="0.2">
      <c r="A11" s="279"/>
      <c r="B11" s="247" t="s">
        <v>262</v>
      </c>
      <c r="C11" s="102">
        <v>1862.8652979999999</v>
      </c>
      <c r="D11" s="102">
        <v>182.64919600000002</v>
      </c>
      <c r="E11" s="102">
        <v>991.69352200000003</v>
      </c>
      <c r="F11" s="102">
        <v>26.37405</v>
      </c>
      <c r="G11" s="102">
        <v>329.59550600000011</v>
      </c>
      <c r="H11" s="103">
        <v>182.57063799999997</v>
      </c>
      <c r="I11" s="246"/>
      <c r="J11" s="422"/>
    </row>
    <row r="12" spans="1:10" ht="20.100000000000001" customHeight="1" x14ac:dyDescent="0.2">
      <c r="A12" s="234"/>
      <c r="B12" s="244" t="s">
        <v>263</v>
      </c>
      <c r="C12" s="159">
        <v>1113.6733159999999</v>
      </c>
      <c r="D12" s="159">
        <v>123.545142</v>
      </c>
      <c r="E12" s="159">
        <v>818.74389300000007</v>
      </c>
      <c r="F12" s="159">
        <v>14.699040000000002</v>
      </c>
      <c r="G12" s="159">
        <v>146.505875</v>
      </c>
      <c r="H12" s="113">
        <v>75.601094000000003</v>
      </c>
      <c r="I12" s="246"/>
      <c r="J12" s="421"/>
    </row>
    <row r="13" spans="1:10" ht="12" customHeight="1" x14ac:dyDescent="0.2">
      <c r="A13" s="279"/>
      <c r="B13" s="247" t="s">
        <v>264</v>
      </c>
      <c r="C13" s="102">
        <v>554.34882600000003</v>
      </c>
      <c r="D13" s="102">
        <v>51.259279000000006</v>
      </c>
      <c r="E13" s="102">
        <v>254.07862500000005</v>
      </c>
      <c r="F13" s="102">
        <v>2.4373480000000001</v>
      </c>
      <c r="G13" s="102">
        <v>139.40962999999999</v>
      </c>
      <c r="H13" s="103">
        <v>57.901412000000001</v>
      </c>
      <c r="I13" s="246"/>
      <c r="J13" s="422"/>
    </row>
    <row r="14" spans="1:10" ht="12" customHeight="1" x14ac:dyDescent="0.2">
      <c r="A14" s="279"/>
      <c r="B14" s="247" t="s">
        <v>265</v>
      </c>
      <c r="C14" s="102">
        <v>931.369462</v>
      </c>
      <c r="D14" s="102">
        <v>168.160009</v>
      </c>
      <c r="E14" s="102">
        <v>554.05767099999991</v>
      </c>
      <c r="F14" s="102">
        <v>5.5789470000000003</v>
      </c>
      <c r="G14" s="102">
        <v>164.19643900000003</v>
      </c>
      <c r="H14" s="103">
        <v>122.617593</v>
      </c>
      <c r="I14" s="246"/>
      <c r="J14" s="422"/>
    </row>
    <row r="15" spans="1:10" ht="12" customHeight="1" x14ac:dyDescent="0.2">
      <c r="A15" s="279"/>
      <c r="B15" s="247" t="s">
        <v>276</v>
      </c>
      <c r="C15" s="102">
        <v>24.804510000000001</v>
      </c>
      <c r="D15" s="102">
        <v>0</v>
      </c>
      <c r="E15" s="102">
        <v>13.258687</v>
      </c>
      <c r="F15" s="102">
        <v>0</v>
      </c>
      <c r="G15" s="102">
        <v>0</v>
      </c>
      <c r="H15" s="103">
        <v>0</v>
      </c>
      <c r="I15" s="246"/>
      <c r="J15" s="422"/>
    </row>
    <row r="16" spans="1:10" ht="12" customHeight="1" x14ac:dyDescent="0.2">
      <c r="A16" s="279"/>
      <c r="B16" s="247" t="s">
        <v>277</v>
      </c>
      <c r="C16" s="102">
        <v>339.56822299999999</v>
      </c>
      <c r="D16" s="102">
        <v>58.209694999999996</v>
      </c>
      <c r="E16" s="102">
        <v>184.11304899999999</v>
      </c>
      <c r="F16" s="102">
        <v>14.627926</v>
      </c>
      <c r="G16" s="102">
        <v>68.154710999999992</v>
      </c>
      <c r="H16" s="103">
        <v>47.811098999999992</v>
      </c>
      <c r="I16" s="246"/>
      <c r="J16" s="422"/>
    </row>
    <row r="17" spans="1:10" ht="12" customHeight="1" x14ac:dyDescent="0.2">
      <c r="A17" s="279"/>
      <c r="B17" s="247" t="s">
        <v>268</v>
      </c>
      <c r="C17" s="102">
        <v>340.78948200000013</v>
      </c>
      <c r="D17" s="102">
        <v>37.684214000000054</v>
      </c>
      <c r="E17" s="102">
        <v>214.21053600000027</v>
      </c>
      <c r="F17" s="102">
        <v>7.4210549999999884</v>
      </c>
      <c r="G17" s="102">
        <v>2.2105300000000625</v>
      </c>
      <c r="H17" s="103">
        <v>48.51886200000007</v>
      </c>
      <c r="I17" s="246"/>
      <c r="J17" s="422"/>
    </row>
    <row r="18" spans="1:10" ht="20.100000000000001" customHeight="1" x14ac:dyDescent="0.2">
      <c r="A18" s="234"/>
      <c r="B18" s="248" t="s">
        <v>208</v>
      </c>
      <c r="C18" s="159">
        <v>343.55629900000008</v>
      </c>
      <c r="D18" s="159">
        <v>65.502914000000004</v>
      </c>
      <c r="E18" s="159">
        <v>263.974874</v>
      </c>
      <c r="F18" s="159">
        <v>20.030208000000002</v>
      </c>
      <c r="G18" s="159">
        <v>2.66134</v>
      </c>
      <c r="H18" s="113">
        <v>125.835008</v>
      </c>
      <c r="I18" s="246"/>
      <c r="J18" s="421"/>
    </row>
    <row r="19" spans="1:10" ht="12" customHeight="1" x14ac:dyDescent="0.2">
      <c r="A19" s="279"/>
      <c r="B19" s="247" t="s">
        <v>261</v>
      </c>
      <c r="C19" s="102">
        <v>266.46823700000004</v>
      </c>
      <c r="D19" s="102">
        <v>45.387138999999998</v>
      </c>
      <c r="E19" s="102">
        <v>111.88408</v>
      </c>
      <c r="F19" s="102">
        <v>18.299744</v>
      </c>
      <c r="G19" s="102">
        <v>2.0981E-2</v>
      </c>
      <c r="H19" s="103">
        <v>121.95664600000001</v>
      </c>
      <c r="I19" s="246"/>
      <c r="J19" s="422"/>
    </row>
    <row r="20" spans="1:10" ht="12" customHeight="1" x14ac:dyDescent="0.2">
      <c r="A20" s="279"/>
      <c r="B20" s="247" t="s">
        <v>262</v>
      </c>
      <c r="C20" s="102">
        <v>77.088060000000013</v>
      </c>
      <c r="D20" s="102">
        <v>20.115772</v>
      </c>
      <c r="E20" s="102">
        <v>152.11390399999999</v>
      </c>
      <c r="F20" s="102">
        <v>1.715509</v>
      </c>
      <c r="G20" s="102">
        <v>2.6240589999999999</v>
      </c>
      <c r="H20" s="103">
        <v>3.8530670000000002</v>
      </c>
      <c r="I20" s="246"/>
      <c r="J20" s="422"/>
    </row>
    <row r="21" spans="1:10" s="136" customFormat="1" ht="20.100000000000001" customHeight="1" x14ac:dyDescent="0.2">
      <c r="A21" s="236"/>
      <c r="B21" s="249" t="s">
        <v>469</v>
      </c>
      <c r="C21" s="159">
        <v>2709.1292759999997</v>
      </c>
      <c r="D21" s="159">
        <v>403.59340799999995</v>
      </c>
      <c r="E21" s="159">
        <v>1512.0618199999999</v>
      </c>
      <c r="F21" s="159">
        <v>63.721494999999997</v>
      </c>
      <c r="G21" s="159">
        <v>472.154134</v>
      </c>
      <c r="H21" s="113">
        <v>297.24972400000001</v>
      </c>
      <c r="I21" s="387"/>
      <c r="J21" s="421"/>
    </row>
    <row r="22" spans="1:10" s="136" customFormat="1" ht="12" customHeight="1" x14ac:dyDescent="0.2">
      <c r="A22" s="284"/>
      <c r="B22" s="250" t="s">
        <v>470</v>
      </c>
      <c r="C22" s="102">
        <v>67.136083999999997</v>
      </c>
      <c r="D22" s="102">
        <v>12.684320999999999</v>
      </c>
      <c r="E22" s="102">
        <v>416.24817300000001</v>
      </c>
      <c r="F22" s="102">
        <v>3.8443839999999998</v>
      </c>
      <c r="G22" s="102">
        <v>1.0820120000000002</v>
      </c>
      <c r="H22" s="103">
        <v>13.400719</v>
      </c>
      <c r="I22" s="387"/>
      <c r="J22" s="421"/>
    </row>
    <row r="23" spans="1:10" s="136" customFormat="1" ht="3" customHeight="1" x14ac:dyDescent="0.2">
      <c r="A23" s="340"/>
      <c r="B23" s="414"/>
      <c r="C23" s="415"/>
      <c r="D23" s="415"/>
      <c r="E23" s="415"/>
      <c r="F23" s="415"/>
      <c r="G23" s="415"/>
      <c r="H23" s="416"/>
      <c r="I23" s="417"/>
      <c r="J23" s="117"/>
    </row>
    <row r="24" spans="1:10" s="133" customFormat="1" ht="20.100000000000001" customHeight="1" x14ac:dyDescent="0.2">
      <c r="A24" s="424"/>
      <c r="B24" s="408" t="s">
        <v>259</v>
      </c>
      <c r="C24" s="418">
        <v>0</v>
      </c>
      <c r="D24" s="418">
        <v>0</v>
      </c>
      <c r="E24" s="418">
        <v>0</v>
      </c>
      <c r="F24" s="418">
        <v>0</v>
      </c>
      <c r="G24" s="418">
        <v>0</v>
      </c>
      <c r="H24" s="419">
        <v>0</v>
      </c>
      <c r="I24" s="425"/>
      <c r="J24" s="421"/>
    </row>
    <row r="25" spans="1:10" s="133" customFormat="1" ht="20.100000000000001" customHeight="1" x14ac:dyDescent="0.25">
      <c r="A25" s="285"/>
      <c r="B25" s="248" t="s">
        <v>291</v>
      </c>
      <c r="C25" s="159">
        <v>103100.68692400002</v>
      </c>
      <c r="D25" s="159">
        <v>80677.922478000008</v>
      </c>
      <c r="E25" s="159">
        <v>99189.133407000045</v>
      </c>
      <c r="F25" s="159">
        <v>33335.87619700002</v>
      </c>
      <c r="G25" s="159">
        <v>12686.573257999991</v>
      </c>
      <c r="H25" s="113">
        <v>93354.151674000037</v>
      </c>
      <c r="I25" s="386"/>
      <c r="J25" s="421"/>
    </row>
    <row r="26" spans="1:10" s="136" customFormat="1" ht="20.100000000000001" customHeight="1" x14ac:dyDescent="0.2">
      <c r="A26" s="236"/>
      <c r="B26" s="249" t="s">
        <v>469</v>
      </c>
      <c r="C26" s="159">
        <v>34829.603505000006</v>
      </c>
      <c r="D26" s="159">
        <v>12437.452191999999</v>
      </c>
      <c r="E26" s="159">
        <v>25411.527263000007</v>
      </c>
      <c r="F26" s="159">
        <v>5366.6744310000013</v>
      </c>
      <c r="G26" s="159">
        <v>724.91532299999994</v>
      </c>
      <c r="H26" s="113">
        <v>13533.121501999996</v>
      </c>
      <c r="I26" s="246"/>
      <c r="J26" s="421"/>
    </row>
    <row r="27" spans="1:10" s="136" customFormat="1" ht="12" customHeight="1" x14ac:dyDescent="0.2">
      <c r="A27" s="284"/>
      <c r="B27" s="250" t="s">
        <v>470</v>
      </c>
      <c r="C27" s="102">
        <v>1898.328606</v>
      </c>
      <c r="D27" s="102">
        <v>680.79596600000002</v>
      </c>
      <c r="E27" s="102">
        <v>1794.6267220000002</v>
      </c>
      <c r="F27" s="102">
        <v>552.14414599999986</v>
      </c>
      <c r="G27" s="102">
        <v>97.982370000000017</v>
      </c>
      <c r="H27" s="103">
        <v>768.0343180000001</v>
      </c>
      <c r="I27" s="246"/>
      <c r="J27" s="421"/>
    </row>
    <row r="28" spans="1:10" s="143" customFormat="1" ht="5.0999999999999996" customHeight="1" x14ac:dyDescent="0.15">
      <c r="A28" s="237"/>
      <c r="B28" s="368"/>
      <c r="C28" s="167"/>
      <c r="D28" s="167"/>
      <c r="E28" s="167"/>
      <c r="F28" s="167"/>
      <c r="G28" s="368"/>
      <c r="H28" s="173"/>
      <c r="I28" s="153"/>
      <c r="J28" s="421"/>
    </row>
    <row r="29" spans="1:10" ht="29.1" customHeight="1" x14ac:dyDescent="0.2">
      <c r="A29" s="286" t="s">
        <v>3</v>
      </c>
      <c r="B29" s="664" t="s">
        <v>298</v>
      </c>
      <c r="C29" s="664"/>
      <c r="D29" s="664"/>
      <c r="E29" s="664"/>
      <c r="F29" s="664"/>
      <c r="G29" s="664"/>
      <c r="H29" s="664"/>
      <c r="I29" s="389"/>
    </row>
    <row r="30" spans="1:10" x14ac:dyDescent="0.2">
      <c r="B30" s="93"/>
    </row>
  </sheetData>
  <mergeCells count="1">
    <mergeCell ref="B29:H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DF5E8-6D5D-4CB8-9C92-1469FD9AE125}">
  <sheetPr>
    <pageSetUpPr fitToPage="1"/>
  </sheetPr>
  <dimension ref="A1:K30"/>
  <sheetViews>
    <sheetView showGridLines="0" zoomScaleNormal="100" zoomScaleSheetLayoutView="100" workbookViewId="0"/>
  </sheetViews>
  <sheetFormatPr defaultColWidth="9.140625" defaultRowHeight="12" x14ac:dyDescent="0.2"/>
  <cols>
    <col min="1" max="1" width="1.7109375" style="90" customWidth="1"/>
    <col min="2" max="7" width="10.7109375" style="90" customWidth="1"/>
    <col min="8" max="8" width="1.7109375" style="90" customWidth="1"/>
    <col min="9" max="9" width="30.140625" style="90" customWidth="1"/>
    <col min="10" max="10" width="1.7109375" style="90" customWidth="1"/>
    <col min="11" max="11" width="1.7109375" style="91" customWidth="1"/>
    <col min="12" max="16384" width="9.140625" style="90"/>
  </cols>
  <sheetData>
    <row r="1" spans="1:11" s="290" customFormat="1" ht="16.5" x14ac:dyDescent="0.3">
      <c r="A1" s="233"/>
      <c r="B1" s="240" t="s">
        <v>345</v>
      </c>
      <c r="C1" s="256"/>
      <c r="D1" s="256"/>
      <c r="E1" s="256"/>
      <c r="F1" s="256"/>
      <c r="G1" s="256"/>
      <c r="H1" s="256"/>
      <c r="I1" s="232"/>
      <c r="J1" s="395"/>
      <c r="K1" s="289"/>
    </row>
    <row r="2" spans="1:11" s="304" customFormat="1" ht="14.25" x14ac:dyDescent="0.2">
      <c r="A2" s="305"/>
      <c r="B2" s="305" t="s">
        <v>463</v>
      </c>
      <c r="C2" s="308"/>
      <c r="D2" s="308"/>
      <c r="E2" s="308"/>
      <c r="F2" s="308"/>
      <c r="G2" s="308"/>
      <c r="H2" s="308"/>
      <c r="I2" s="308"/>
      <c r="J2" s="305"/>
      <c r="K2" s="307"/>
    </row>
    <row r="3" spans="1:11" s="298" customFormat="1" ht="21" customHeight="1" x14ac:dyDescent="0.2">
      <c r="A3" s="311"/>
      <c r="B3" s="310" t="s">
        <v>597</v>
      </c>
      <c r="C3" s="310"/>
      <c r="D3" s="310"/>
      <c r="E3" s="310"/>
      <c r="F3" s="310"/>
      <c r="G3" s="310"/>
      <c r="H3" s="310"/>
      <c r="I3" s="312" t="s">
        <v>312</v>
      </c>
      <c r="J3" s="310"/>
      <c r="K3" s="301"/>
    </row>
    <row r="4" spans="1:11" ht="20.100000000000001" customHeight="1" x14ac:dyDescent="0.2">
      <c r="A4" s="363"/>
      <c r="B4" s="318" t="s">
        <v>46</v>
      </c>
      <c r="C4" s="318" t="s">
        <v>49</v>
      </c>
      <c r="D4" s="318" t="s">
        <v>47</v>
      </c>
      <c r="E4" s="318" t="s">
        <v>45</v>
      </c>
      <c r="F4" s="318" t="s">
        <v>301</v>
      </c>
      <c r="G4" s="318" t="s">
        <v>302</v>
      </c>
      <c r="H4" s="152"/>
      <c r="I4" s="309"/>
      <c r="J4" s="154"/>
    </row>
    <row r="5" spans="1:11" s="133" customFormat="1" ht="20.100000000000001" customHeight="1" x14ac:dyDescent="0.25">
      <c r="A5" s="285"/>
      <c r="B5" s="360">
        <v>3788.6557220000004</v>
      </c>
      <c r="C5" s="113">
        <v>389.37394099999995</v>
      </c>
      <c r="D5" s="113">
        <v>3398.7596859999999</v>
      </c>
      <c r="E5" s="113">
        <v>4074.1990730000007</v>
      </c>
      <c r="F5" s="113">
        <v>601.54266500007361</v>
      </c>
      <c r="G5" s="113">
        <v>9978.9261729999271</v>
      </c>
      <c r="H5" s="134"/>
      <c r="I5" s="248" t="s">
        <v>290</v>
      </c>
      <c r="J5" s="246"/>
      <c r="K5" s="91"/>
    </row>
    <row r="6" spans="1:11" ht="20.100000000000001" customHeight="1" x14ac:dyDescent="0.2">
      <c r="A6" s="234"/>
      <c r="B6" s="114">
        <v>1626.7831800000001</v>
      </c>
      <c r="C6" s="113">
        <v>223.35915900000001</v>
      </c>
      <c r="D6" s="113">
        <v>1361.7801960000002</v>
      </c>
      <c r="E6" s="113">
        <v>1463.9989150000001</v>
      </c>
      <c r="F6" s="113">
        <v>103.50583100003132</v>
      </c>
      <c r="G6" s="113">
        <v>3040.2502499999682</v>
      </c>
      <c r="H6" s="134"/>
      <c r="I6" s="248" t="s">
        <v>455</v>
      </c>
      <c r="J6" s="246"/>
    </row>
    <row r="7" spans="1:11" ht="12" customHeight="1" x14ac:dyDescent="0.2">
      <c r="A7" s="279"/>
      <c r="B7" s="104">
        <v>446.95393799999999</v>
      </c>
      <c r="C7" s="103">
        <v>50.150246000000003</v>
      </c>
      <c r="D7" s="103">
        <v>290.46197200000006</v>
      </c>
      <c r="E7" s="103">
        <v>599.14584400000001</v>
      </c>
      <c r="F7" s="103">
        <v>65.70409899999504</v>
      </c>
      <c r="G7" s="103">
        <v>916.30570500000977</v>
      </c>
      <c r="H7" s="134"/>
      <c r="I7" s="247" t="s">
        <v>261</v>
      </c>
      <c r="J7" s="246"/>
    </row>
    <row r="8" spans="1:11" ht="12" customHeight="1" x14ac:dyDescent="0.2">
      <c r="A8" s="279"/>
      <c r="B8" s="104">
        <v>1179.82924</v>
      </c>
      <c r="C8" s="103">
        <v>173.20891</v>
      </c>
      <c r="D8" s="103">
        <v>1071.318219</v>
      </c>
      <c r="E8" s="103">
        <v>864.85306600000001</v>
      </c>
      <c r="F8" s="103">
        <v>37.801731000014115</v>
      </c>
      <c r="G8" s="103">
        <v>2123.9446199999802</v>
      </c>
      <c r="H8" s="134"/>
      <c r="I8" s="247" t="s">
        <v>262</v>
      </c>
      <c r="J8" s="246"/>
    </row>
    <row r="9" spans="1:11" ht="20.100000000000001" customHeight="1" x14ac:dyDescent="0.2">
      <c r="A9" s="234"/>
      <c r="B9" s="114">
        <v>1965.319645</v>
      </c>
      <c r="C9" s="113">
        <v>107.74820100000002</v>
      </c>
      <c r="D9" s="113">
        <v>1949.2237460000001</v>
      </c>
      <c r="E9" s="113">
        <v>1401.779722</v>
      </c>
      <c r="F9" s="113">
        <v>124.5211610000697</v>
      </c>
      <c r="G9" s="113">
        <v>6235.8001719999593</v>
      </c>
      <c r="H9" s="134"/>
      <c r="I9" s="248" t="s">
        <v>207</v>
      </c>
      <c r="J9" s="246"/>
    </row>
    <row r="10" spans="1:11" ht="12" customHeight="1" x14ac:dyDescent="0.2">
      <c r="A10" s="279"/>
      <c r="B10" s="104">
        <v>540.41870700000004</v>
      </c>
      <c r="C10" s="103">
        <v>53.997474000000004</v>
      </c>
      <c r="D10" s="103">
        <v>558.115003</v>
      </c>
      <c r="E10" s="103">
        <v>661.00518000000011</v>
      </c>
      <c r="F10" s="103">
        <v>67.148062000022037</v>
      </c>
      <c r="G10" s="103">
        <v>2184.3941109999651</v>
      </c>
      <c r="H10" s="134"/>
      <c r="I10" s="247" t="s">
        <v>261</v>
      </c>
      <c r="J10" s="246"/>
    </row>
    <row r="11" spans="1:11" ht="12" customHeight="1" x14ac:dyDescent="0.2">
      <c r="A11" s="279"/>
      <c r="B11" s="104">
        <v>1424.9009369999999</v>
      </c>
      <c r="C11" s="103">
        <v>53.750724000000005</v>
      </c>
      <c r="D11" s="103">
        <v>1391.1087419999999</v>
      </c>
      <c r="E11" s="103">
        <v>740.77454</v>
      </c>
      <c r="F11" s="103">
        <v>57.373098000025493</v>
      </c>
      <c r="G11" s="103">
        <v>4051.4113759999891</v>
      </c>
      <c r="H11" s="134"/>
      <c r="I11" s="247" t="s">
        <v>262</v>
      </c>
      <c r="J11" s="246"/>
    </row>
    <row r="12" spans="1:11" ht="20.100000000000001" customHeight="1" x14ac:dyDescent="0.2">
      <c r="A12" s="234"/>
      <c r="B12" s="114">
        <v>556.88572099999999</v>
      </c>
      <c r="C12" s="113">
        <v>43.175549000000011</v>
      </c>
      <c r="D12" s="113">
        <v>588.32937500000003</v>
      </c>
      <c r="E12" s="113">
        <v>417.492752</v>
      </c>
      <c r="F12" s="113">
        <v>9.7645000000266009</v>
      </c>
      <c r="G12" s="113">
        <v>1858.0447549999735</v>
      </c>
      <c r="H12" s="134"/>
      <c r="I12" s="244" t="s">
        <v>263</v>
      </c>
      <c r="J12" s="246"/>
    </row>
    <row r="13" spans="1:11" ht="12" customHeight="1" x14ac:dyDescent="0.2">
      <c r="A13" s="279"/>
      <c r="B13" s="104">
        <v>535.25135599999999</v>
      </c>
      <c r="C13" s="103">
        <v>15.944347</v>
      </c>
      <c r="D13" s="103">
        <v>360.97274400000003</v>
      </c>
      <c r="E13" s="103">
        <v>357.49841000000004</v>
      </c>
      <c r="F13" s="103">
        <v>52.324323999997432</v>
      </c>
      <c r="G13" s="103">
        <v>785.01318899999751</v>
      </c>
      <c r="H13" s="134"/>
      <c r="I13" s="247" t="s">
        <v>264</v>
      </c>
      <c r="J13" s="246"/>
    </row>
    <row r="14" spans="1:11" ht="12" customHeight="1" x14ac:dyDescent="0.2">
      <c r="A14" s="279"/>
      <c r="B14" s="104">
        <v>531.89532700000007</v>
      </c>
      <c r="C14" s="103">
        <v>15.424916</v>
      </c>
      <c r="D14" s="103">
        <v>724.91982900000005</v>
      </c>
      <c r="E14" s="103">
        <v>334.31780600000002</v>
      </c>
      <c r="F14" s="103">
        <v>1.7894730000189156</v>
      </c>
      <c r="G14" s="103">
        <v>1222.8725929999928</v>
      </c>
      <c r="H14" s="134"/>
      <c r="I14" s="247" t="s">
        <v>265</v>
      </c>
      <c r="J14" s="246"/>
    </row>
    <row r="15" spans="1:11" ht="12" customHeight="1" x14ac:dyDescent="0.2">
      <c r="A15" s="279"/>
      <c r="B15" s="104">
        <v>0</v>
      </c>
      <c r="C15" s="103">
        <v>0.238095</v>
      </c>
      <c r="D15" s="103">
        <v>0</v>
      </c>
      <c r="E15" s="103">
        <v>34.157893999999999</v>
      </c>
      <c r="F15" s="103">
        <v>0.52631500000006781</v>
      </c>
      <c r="G15" s="103">
        <v>16.758241000000226</v>
      </c>
      <c r="H15" s="134"/>
      <c r="I15" s="247" t="s">
        <v>276</v>
      </c>
      <c r="J15" s="246"/>
    </row>
    <row r="16" spans="1:11" ht="12" customHeight="1" x14ac:dyDescent="0.2">
      <c r="A16" s="279"/>
      <c r="B16" s="104">
        <v>287.13197200000002</v>
      </c>
      <c r="C16" s="103">
        <v>6.7720920000000007</v>
      </c>
      <c r="D16" s="103">
        <v>237.58074199999999</v>
      </c>
      <c r="E16" s="103">
        <v>170.31285099999999</v>
      </c>
      <c r="F16" s="103">
        <v>1.0028020000027027</v>
      </c>
      <c r="G16" s="103">
        <v>1223.2694240000019</v>
      </c>
      <c r="H16" s="134"/>
      <c r="I16" s="247" t="s">
        <v>277</v>
      </c>
      <c r="J16" s="246"/>
    </row>
    <row r="17" spans="1:11" ht="12" customHeight="1" x14ac:dyDescent="0.2">
      <c r="A17" s="279"/>
      <c r="B17" s="104">
        <v>54.155268999999862</v>
      </c>
      <c r="C17" s="103">
        <v>26.193202000000014</v>
      </c>
      <c r="D17" s="103">
        <v>37.421056000000135</v>
      </c>
      <c r="E17" s="103">
        <v>88.000009000000091</v>
      </c>
      <c r="F17" s="103">
        <v>59.113747000023977</v>
      </c>
      <c r="G17" s="103">
        <v>1129.8419699999749</v>
      </c>
      <c r="H17" s="134"/>
      <c r="I17" s="247" t="s">
        <v>268</v>
      </c>
      <c r="J17" s="246"/>
    </row>
    <row r="18" spans="1:11" ht="20.100000000000001" customHeight="1" x14ac:dyDescent="0.2">
      <c r="A18" s="234"/>
      <c r="B18" s="114">
        <v>196.55288200000001</v>
      </c>
      <c r="C18" s="113">
        <v>58.266576000000001</v>
      </c>
      <c r="D18" s="113">
        <v>87.755739000000005</v>
      </c>
      <c r="E18" s="113">
        <v>1208.420425</v>
      </c>
      <c r="F18" s="113">
        <v>373.51566699999603</v>
      </c>
      <c r="G18" s="113">
        <v>702.87589000001026</v>
      </c>
      <c r="H18" s="134"/>
      <c r="I18" s="248" t="s">
        <v>208</v>
      </c>
      <c r="J18" s="246"/>
    </row>
    <row r="19" spans="1:11" ht="12" customHeight="1" x14ac:dyDescent="0.2">
      <c r="A19" s="279"/>
      <c r="B19" s="104">
        <v>158.29674400000002</v>
      </c>
      <c r="C19" s="103">
        <v>53.322604999999996</v>
      </c>
      <c r="D19" s="103">
        <v>66.455646999999999</v>
      </c>
      <c r="E19" s="103">
        <v>655.11958700000002</v>
      </c>
      <c r="F19" s="103">
        <v>344.86116100000072</v>
      </c>
      <c r="G19" s="103">
        <v>418.92018400000416</v>
      </c>
      <c r="H19" s="134"/>
      <c r="I19" s="247" t="s">
        <v>261</v>
      </c>
      <c r="J19" s="246"/>
    </row>
    <row r="20" spans="1:11" ht="12" customHeight="1" x14ac:dyDescent="0.2">
      <c r="A20" s="279"/>
      <c r="B20" s="104">
        <v>38.256135999999998</v>
      </c>
      <c r="C20" s="103">
        <v>4.9624670000000002</v>
      </c>
      <c r="D20" s="103">
        <v>21.312025999999999</v>
      </c>
      <c r="E20" s="103">
        <v>553.30083600000012</v>
      </c>
      <c r="F20" s="103">
        <v>28.654503999998269</v>
      </c>
      <c r="G20" s="103">
        <v>283.95579900000303</v>
      </c>
      <c r="H20" s="134"/>
      <c r="I20" s="247" t="s">
        <v>262</v>
      </c>
      <c r="J20" s="246"/>
    </row>
    <row r="21" spans="1:11" s="136" customFormat="1" ht="20.100000000000001" customHeight="1" x14ac:dyDescent="0.2">
      <c r="A21" s="236"/>
      <c r="B21" s="114">
        <v>1229.1519940000001</v>
      </c>
      <c r="C21" s="113">
        <v>66.326577999999998</v>
      </c>
      <c r="D21" s="113">
        <v>1256.3471090000003</v>
      </c>
      <c r="E21" s="113">
        <v>1203.0187309999999</v>
      </c>
      <c r="F21" s="113">
        <v>5.4677000051015057E-2</v>
      </c>
      <c r="G21" s="113">
        <v>5775.1116249999468</v>
      </c>
      <c r="H21" s="135"/>
      <c r="I21" s="249" t="s">
        <v>469</v>
      </c>
      <c r="J21" s="246"/>
      <c r="K21" s="91"/>
    </row>
    <row r="22" spans="1:11" s="136" customFormat="1" ht="12" customHeight="1" x14ac:dyDescent="0.2">
      <c r="A22" s="284"/>
      <c r="B22" s="104">
        <v>109.35097300000001</v>
      </c>
      <c r="C22" s="103">
        <v>8.3326789999999988</v>
      </c>
      <c r="D22" s="103">
        <v>6.9323499999999996</v>
      </c>
      <c r="E22" s="103">
        <v>172.58924800000003</v>
      </c>
      <c r="F22" s="103">
        <v>37.65472100000261</v>
      </c>
      <c r="G22" s="103">
        <v>36.044983999999204</v>
      </c>
      <c r="H22" s="135"/>
      <c r="I22" s="250" t="s">
        <v>470</v>
      </c>
      <c r="J22" s="246"/>
      <c r="K22" s="91"/>
    </row>
    <row r="23" spans="1:11" s="133" customFormat="1" ht="20.100000000000001" customHeight="1" x14ac:dyDescent="0.25">
      <c r="A23" s="285"/>
      <c r="B23" s="114">
        <v>0</v>
      </c>
      <c r="C23" s="113">
        <v>0</v>
      </c>
      <c r="D23" s="113">
        <v>0</v>
      </c>
      <c r="E23" s="113">
        <v>0</v>
      </c>
      <c r="F23" s="113">
        <v>0</v>
      </c>
      <c r="G23" s="113">
        <v>0</v>
      </c>
      <c r="H23" s="134"/>
      <c r="I23" s="248" t="s">
        <v>259</v>
      </c>
      <c r="J23" s="246"/>
      <c r="K23" s="91"/>
    </row>
    <row r="24" spans="1:11" s="136" customFormat="1" ht="3" customHeight="1" x14ac:dyDescent="0.2">
      <c r="A24" s="340"/>
      <c r="B24" s="426"/>
      <c r="C24" s="426"/>
      <c r="D24" s="426"/>
      <c r="E24" s="426"/>
      <c r="F24" s="426"/>
      <c r="G24" s="426"/>
      <c r="H24" s="427"/>
      <c r="I24" s="414"/>
      <c r="J24" s="428"/>
      <c r="K24" s="91"/>
    </row>
    <row r="25" spans="1:11" s="133" customFormat="1" ht="20.100000000000001" customHeight="1" x14ac:dyDescent="0.2">
      <c r="A25" s="405"/>
      <c r="B25" s="406">
        <v>169170.76976300008</v>
      </c>
      <c r="C25" s="419">
        <v>23642.894342000007</v>
      </c>
      <c r="D25" s="419">
        <v>80705.847427000015</v>
      </c>
      <c r="E25" s="419">
        <v>64249.891340000024</v>
      </c>
      <c r="F25" s="419">
        <v>80324.256761998869</v>
      </c>
      <c r="G25" s="419">
        <v>301513.66638199985</v>
      </c>
      <c r="H25" s="407"/>
      <c r="I25" s="408" t="s">
        <v>291</v>
      </c>
      <c r="J25" s="425"/>
      <c r="K25" s="91"/>
    </row>
    <row r="26" spans="1:11" s="136" customFormat="1" ht="20.100000000000001" customHeight="1" x14ac:dyDescent="0.2">
      <c r="A26" s="236"/>
      <c r="B26" s="114">
        <v>29747.315687999999</v>
      </c>
      <c r="C26" s="113">
        <v>4641.1405539999996</v>
      </c>
      <c r="D26" s="113">
        <v>5196.1390900000015</v>
      </c>
      <c r="E26" s="113">
        <v>21971.871096000006</v>
      </c>
      <c r="F26" s="113">
        <v>2546.3844369994476</v>
      </c>
      <c r="G26" s="113">
        <v>67649.114276000531</v>
      </c>
      <c r="H26" s="135"/>
      <c r="I26" s="249" t="s">
        <v>469</v>
      </c>
      <c r="J26" s="246"/>
      <c r="K26" s="91"/>
    </row>
    <row r="27" spans="1:11" s="136" customFormat="1" ht="12" customHeight="1" x14ac:dyDescent="0.2">
      <c r="A27" s="284"/>
      <c r="B27" s="104">
        <v>2065.9884699999998</v>
      </c>
      <c r="C27" s="103">
        <v>300.25873999999999</v>
      </c>
      <c r="D27" s="103">
        <v>640.02607399999988</v>
      </c>
      <c r="E27" s="103">
        <v>2496.2447349999998</v>
      </c>
      <c r="F27" s="103">
        <v>8006.7397499999788</v>
      </c>
      <c r="G27" s="103">
        <v>3767.0740870000154</v>
      </c>
      <c r="H27" s="135"/>
      <c r="I27" s="250" t="s">
        <v>470</v>
      </c>
      <c r="J27" s="246"/>
      <c r="K27" s="91"/>
    </row>
    <row r="28" spans="1:11" s="143" customFormat="1" ht="5.0999999999999996" customHeight="1" x14ac:dyDescent="0.2">
      <c r="A28" s="237"/>
      <c r="B28" s="151"/>
      <c r="C28" s="140"/>
      <c r="D28" s="140"/>
      <c r="E28" s="140"/>
      <c r="F28" s="140"/>
      <c r="G28" s="345"/>
      <c r="H28" s="152"/>
      <c r="I28" s="153"/>
      <c r="J28" s="246"/>
      <c r="K28" s="91"/>
    </row>
    <row r="29" spans="1:11" ht="39.75" customHeight="1" x14ac:dyDescent="0.2">
      <c r="A29" s="344"/>
      <c r="B29" s="664" t="s">
        <v>303</v>
      </c>
      <c r="C29" s="664"/>
      <c r="D29" s="664"/>
      <c r="E29" s="664"/>
      <c r="F29" s="664"/>
      <c r="G29" s="664"/>
      <c r="H29" s="664"/>
      <c r="I29" s="664"/>
      <c r="J29" s="365"/>
    </row>
    <row r="30" spans="1:11" x14ac:dyDescent="0.2">
      <c r="A30" s="93"/>
      <c r="B30" s="93"/>
      <c r="I30" s="93"/>
    </row>
  </sheetData>
  <mergeCells count="1">
    <mergeCell ref="B29:I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1AFB2-A840-4839-9757-84A6C6D9BA8A}">
  <sheetPr codeName="Sheet4">
    <pageSetUpPr fitToPage="1"/>
  </sheetPr>
  <dimension ref="A1:J52"/>
  <sheetViews>
    <sheetView showGridLines="0" zoomScaleNormal="100" zoomScaleSheetLayoutView="100" workbookViewId="0"/>
  </sheetViews>
  <sheetFormatPr defaultColWidth="9.140625" defaultRowHeight="12" x14ac:dyDescent="0.2"/>
  <cols>
    <col min="1" max="1" width="1.7109375" style="90" customWidth="1"/>
    <col min="2" max="2" width="31.5703125"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288"/>
    </row>
    <row r="2" spans="1:10" s="304" customFormat="1" ht="14.25" x14ac:dyDescent="0.2">
      <c r="A2" s="305"/>
      <c r="B2" s="305" t="s">
        <v>464</v>
      </c>
      <c r="C2" s="308"/>
      <c r="D2" s="308"/>
      <c r="E2" s="308"/>
      <c r="F2" s="308"/>
      <c r="G2" s="308"/>
      <c r="H2" s="308"/>
      <c r="I2" s="308"/>
      <c r="J2" s="305"/>
    </row>
    <row r="3" spans="1:10" s="298" customFormat="1" ht="21" customHeight="1" x14ac:dyDescent="0.2">
      <c r="A3" s="311"/>
      <c r="B3" s="310" t="s">
        <v>597</v>
      </c>
      <c r="C3" s="310"/>
      <c r="D3" s="310"/>
      <c r="E3" s="310"/>
      <c r="F3" s="310"/>
      <c r="G3" s="310"/>
      <c r="H3" s="312" t="s">
        <v>314</v>
      </c>
      <c r="I3" s="310"/>
    </row>
    <row r="4" spans="1:10" ht="20.100000000000001" customHeight="1" x14ac:dyDescent="0.2">
      <c r="A4" s="309"/>
      <c r="B4" s="314"/>
      <c r="C4" s="315" t="s">
        <v>22</v>
      </c>
      <c r="D4" s="315" t="s">
        <v>28</v>
      </c>
      <c r="E4" s="315" t="s">
        <v>27</v>
      </c>
      <c r="F4" s="315" t="s">
        <v>26</v>
      </c>
      <c r="G4" s="315" t="s">
        <v>31</v>
      </c>
      <c r="H4" s="316" t="s">
        <v>33</v>
      </c>
      <c r="I4" s="344"/>
    </row>
    <row r="5" spans="1:10" s="133" customFormat="1" ht="20.100000000000001" customHeight="1" x14ac:dyDescent="0.25">
      <c r="A5" s="285"/>
      <c r="B5" s="248" t="s">
        <v>59</v>
      </c>
      <c r="C5" s="342">
        <v>616115.10496200004</v>
      </c>
      <c r="D5" s="342">
        <v>8519.2839470000017</v>
      </c>
      <c r="E5" s="342">
        <v>7095.3169100000014</v>
      </c>
      <c r="F5" s="342">
        <v>19988.970319999993</v>
      </c>
      <c r="G5" s="342">
        <v>3591.7762550000007</v>
      </c>
      <c r="H5" s="361">
        <v>4990.4687409999997</v>
      </c>
      <c r="I5" s="235"/>
    </row>
    <row r="6" spans="1:10" ht="20.100000000000001" customHeight="1" x14ac:dyDescent="0.2">
      <c r="A6" s="234"/>
      <c r="B6" s="248" t="s">
        <v>455</v>
      </c>
      <c r="C6" s="102">
        <v>248300.42928299998</v>
      </c>
      <c r="D6" s="102">
        <v>3164.7259949999998</v>
      </c>
      <c r="E6" s="102">
        <v>2556.2551900000003</v>
      </c>
      <c r="F6" s="102">
        <v>9192.7017599999999</v>
      </c>
      <c r="G6" s="102">
        <v>1290.6985910000001</v>
      </c>
      <c r="H6" s="103">
        <v>2100.1945179999998</v>
      </c>
      <c r="I6" s="234"/>
    </row>
    <row r="7" spans="1:10" ht="12" customHeight="1" x14ac:dyDescent="0.2">
      <c r="A7" s="279"/>
      <c r="B7" s="247" t="s">
        <v>261</v>
      </c>
      <c r="C7" s="102">
        <v>70611.989647000009</v>
      </c>
      <c r="D7" s="102">
        <v>730.25478599999997</v>
      </c>
      <c r="E7" s="102">
        <v>561.5589050000001</v>
      </c>
      <c r="F7" s="102">
        <v>2280.1296189999994</v>
      </c>
      <c r="G7" s="102">
        <v>283.08180699999997</v>
      </c>
      <c r="H7" s="103">
        <v>396.54099199999996</v>
      </c>
      <c r="I7" s="234"/>
    </row>
    <row r="8" spans="1:10" ht="12" customHeight="1" x14ac:dyDescent="0.2">
      <c r="A8" s="279"/>
      <c r="B8" s="247" t="s">
        <v>262</v>
      </c>
      <c r="C8" s="102">
        <v>177688.43957299995</v>
      </c>
      <c r="D8" s="102">
        <v>2434.4711939999997</v>
      </c>
      <c r="E8" s="102">
        <v>1994.6962770000002</v>
      </c>
      <c r="F8" s="102">
        <v>6912.5721289999992</v>
      </c>
      <c r="G8" s="102">
        <v>1007.616775</v>
      </c>
      <c r="H8" s="103">
        <v>1703.6535139999999</v>
      </c>
      <c r="I8" s="234"/>
    </row>
    <row r="9" spans="1:10" ht="20.100000000000001" customHeight="1" x14ac:dyDescent="0.2">
      <c r="A9" s="234"/>
      <c r="B9" s="248" t="s">
        <v>207</v>
      </c>
      <c r="C9" s="102">
        <v>327811.68117599998</v>
      </c>
      <c r="D9" s="102">
        <v>4879.2789330000023</v>
      </c>
      <c r="E9" s="102">
        <v>3998.4685270000004</v>
      </c>
      <c r="F9" s="102">
        <v>9863.6312359999993</v>
      </c>
      <c r="G9" s="102">
        <v>1607.5215969999999</v>
      </c>
      <c r="H9" s="103">
        <v>2111.0143329999996</v>
      </c>
      <c r="I9" s="234"/>
    </row>
    <row r="10" spans="1:10" ht="12" customHeight="1" x14ac:dyDescent="0.2">
      <c r="A10" s="279"/>
      <c r="B10" s="247" t="s">
        <v>261</v>
      </c>
      <c r="C10" s="102">
        <v>146101.03495100001</v>
      </c>
      <c r="D10" s="102">
        <v>2051.5324770000002</v>
      </c>
      <c r="E10" s="102">
        <v>1448.8985720000001</v>
      </c>
      <c r="F10" s="102">
        <v>3996.5707889999999</v>
      </c>
      <c r="G10" s="102">
        <v>919.74216699999999</v>
      </c>
      <c r="H10" s="103">
        <v>738.73768799999993</v>
      </c>
      <c r="I10" s="234"/>
    </row>
    <row r="11" spans="1:10" ht="12" customHeight="1" x14ac:dyDescent="0.2">
      <c r="A11" s="279"/>
      <c r="B11" s="247" t="s">
        <v>262</v>
      </c>
      <c r="C11" s="102">
        <v>181710.84766100001</v>
      </c>
      <c r="D11" s="102">
        <v>2827.7464569999997</v>
      </c>
      <c r="E11" s="102">
        <v>2549.6290979999999</v>
      </c>
      <c r="F11" s="102">
        <v>5867.1230669999995</v>
      </c>
      <c r="G11" s="102">
        <v>687.79595000000018</v>
      </c>
      <c r="H11" s="103">
        <v>1372.2510520000001</v>
      </c>
      <c r="I11" s="234"/>
    </row>
    <row r="12" spans="1:10" ht="20.100000000000001" customHeight="1" x14ac:dyDescent="0.2">
      <c r="A12" s="234"/>
      <c r="B12" s="244" t="s">
        <v>263</v>
      </c>
      <c r="C12" s="102">
        <v>133976.56555599999</v>
      </c>
      <c r="D12" s="102">
        <v>1966.8993280000002</v>
      </c>
      <c r="E12" s="102">
        <v>1463.7763460000003</v>
      </c>
      <c r="F12" s="102">
        <v>4101.2965000000004</v>
      </c>
      <c r="G12" s="102">
        <v>871.22876599999995</v>
      </c>
      <c r="H12" s="103">
        <v>1037.2759689999998</v>
      </c>
      <c r="I12" s="234"/>
    </row>
    <row r="13" spans="1:10" ht="12" customHeight="1" x14ac:dyDescent="0.2">
      <c r="A13" s="279"/>
      <c r="B13" s="247" t="s">
        <v>264</v>
      </c>
      <c r="C13" s="102">
        <v>69178.543657999995</v>
      </c>
      <c r="D13" s="102">
        <v>1005.0564439999999</v>
      </c>
      <c r="E13" s="102">
        <v>1204.7513060000001</v>
      </c>
      <c r="F13" s="102">
        <v>2216.4426720000001</v>
      </c>
      <c r="G13" s="102">
        <v>464.70622300000002</v>
      </c>
      <c r="H13" s="103">
        <v>504.920366</v>
      </c>
      <c r="I13" s="234"/>
    </row>
    <row r="14" spans="1:10" ht="12" customHeight="1" x14ac:dyDescent="0.2">
      <c r="A14" s="279"/>
      <c r="B14" s="247" t="s">
        <v>265</v>
      </c>
      <c r="C14" s="102">
        <v>68871.194080000001</v>
      </c>
      <c r="D14" s="102">
        <v>1054.7994460000002</v>
      </c>
      <c r="E14" s="102">
        <v>806.50456699999995</v>
      </c>
      <c r="F14" s="102">
        <v>2307.4646919999996</v>
      </c>
      <c r="G14" s="102">
        <v>104.256725</v>
      </c>
      <c r="H14" s="103">
        <v>188.48105000000004</v>
      </c>
      <c r="I14" s="234"/>
    </row>
    <row r="15" spans="1:10" ht="12" customHeight="1" x14ac:dyDescent="0.2">
      <c r="A15" s="279"/>
      <c r="B15" s="247" t="s">
        <v>276</v>
      </c>
      <c r="C15" s="102">
        <v>5550.9372670000002</v>
      </c>
      <c r="D15" s="102">
        <v>88.849994000000009</v>
      </c>
      <c r="E15" s="102">
        <v>113.84665100000001</v>
      </c>
      <c r="F15" s="102">
        <v>290.18274700000006</v>
      </c>
      <c r="G15" s="102">
        <v>17.988291</v>
      </c>
      <c r="H15" s="103">
        <v>20.669567000000001</v>
      </c>
      <c r="I15" s="234"/>
    </row>
    <row r="16" spans="1:10" ht="12" customHeight="1" x14ac:dyDescent="0.2">
      <c r="A16" s="279"/>
      <c r="B16" s="247" t="s">
        <v>277</v>
      </c>
      <c r="C16" s="102">
        <v>49207.683753000005</v>
      </c>
      <c r="D16" s="102">
        <v>740.18263800000011</v>
      </c>
      <c r="E16" s="102">
        <v>404.99646800000005</v>
      </c>
      <c r="F16" s="102">
        <v>917.69835600000022</v>
      </c>
      <c r="G16" s="102">
        <v>149.353599</v>
      </c>
      <c r="H16" s="103">
        <v>225.19557</v>
      </c>
      <c r="I16" s="234"/>
    </row>
    <row r="17" spans="1:9" ht="12" customHeight="1" x14ac:dyDescent="0.2">
      <c r="A17" s="279"/>
      <c r="B17" s="247" t="s">
        <v>268</v>
      </c>
      <c r="C17" s="102">
        <v>1026.7568620000384</v>
      </c>
      <c r="D17" s="102">
        <v>23.491083000001709</v>
      </c>
      <c r="E17" s="102">
        <v>4.5931889999997111</v>
      </c>
      <c r="F17" s="102">
        <v>30.546268999998574</v>
      </c>
      <c r="G17" s="102">
        <v>-1.2006999999812251E-2</v>
      </c>
      <c r="H17" s="103">
        <v>134.47181099999966</v>
      </c>
      <c r="I17" s="234"/>
    </row>
    <row r="18" spans="1:9" ht="20.100000000000001" customHeight="1" x14ac:dyDescent="0.2">
      <c r="A18" s="234"/>
      <c r="B18" s="248" t="s">
        <v>208</v>
      </c>
      <c r="C18" s="102">
        <v>40003.024614000009</v>
      </c>
      <c r="D18" s="102">
        <v>475.27898500000003</v>
      </c>
      <c r="E18" s="102">
        <v>540.64578900000004</v>
      </c>
      <c r="F18" s="102">
        <v>932.64832699999988</v>
      </c>
      <c r="G18" s="102">
        <v>693.5586669999999</v>
      </c>
      <c r="H18" s="103">
        <v>779.23506599999985</v>
      </c>
      <c r="I18" s="234"/>
    </row>
    <row r="19" spans="1:9" ht="12" customHeight="1" x14ac:dyDescent="0.2">
      <c r="A19" s="279"/>
      <c r="B19" s="247" t="s">
        <v>261</v>
      </c>
      <c r="C19" s="102">
        <v>24371.637804000002</v>
      </c>
      <c r="D19" s="102">
        <v>334.33771899999999</v>
      </c>
      <c r="E19" s="102">
        <v>361.855951</v>
      </c>
      <c r="F19" s="102">
        <v>505.90874299999996</v>
      </c>
      <c r="G19" s="102">
        <v>628.20426399999997</v>
      </c>
      <c r="H19" s="103">
        <v>607.61614199999985</v>
      </c>
      <c r="I19" s="234"/>
    </row>
    <row r="20" spans="1:9" ht="12" customHeight="1" x14ac:dyDescent="0.2">
      <c r="A20" s="279"/>
      <c r="B20" s="247" t="s">
        <v>262</v>
      </c>
      <c r="C20" s="102">
        <v>15631.565381</v>
      </c>
      <c r="D20" s="102">
        <v>140.94125300000002</v>
      </c>
      <c r="E20" s="102">
        <v>178.794828</v>
      </c>
      <c r="F20" s="102">
        <v>426.73975099999996</v>
      </c>
      <c r="G20" s="102">
        <v>65.37754799999999</v>
      </c>
      <c r="H20" s="103">
        <v>171.61891299999999</v>
      </c>
      <c r="I20" s="234"/>
    </row>
    <row r="21" spans="1:9" s="136" customFormat="1" ht="20.100000000000001" customHeight="1" x14ac:dyDescent="0.2">
      <c r="A21" s="236"/>
      <c r="B21" s="249" t="s">
        <v>469</v>
      </c>
      <c r="C21" s="102">
        <v>254360.34033099998</v>
      </c>
      <c r="D21" s="102">
        <v>4136.4412110000003</v>
      </c>
      <c r="E21" s="102">
        <v>2848.0607900000005</v>
      </c>
      <c r="F21" s="102">
        <v>8489.1135040000008</v>
      </c>
      <c r="G21" s="102">
        <v>591.75277900000003</v>
      </c>
      <c r="H21" s="103">
        <v>833.47309200000007</v>
      </c>
      <c r="I21" s="236"/>
    </row>
    <row r="22" spans="1:9" s="136" customFormat="1" ht="12" customHeight="1" x14ac:dyDescent="0.2">
      <c r="A22" s="284"/>
      <c r="B22" s="250" t="s">
        <v>470</v>
      </c>
      <c r="C22" s="241">
        <v>23808.983837</v>
      </c>
      <c r="D22" s="102">
        <v>634.24871000000007</v>
      </c>
      <c r="E22" s="102">
        <v>356.20437300000003</v>
      </c>
      <c r="F22" s="102">
        <v>939.32716800000014</v>
      </c>
      <c r="G22" s="102">
        <v>64.097915999999998</v>
      </c>
      <c r="H22" s="103">
        <v>219.82878599999995</v>
      </c>
      <c r="I22" s="236"/>
    </row>
    <row r="23" spans="1:9" s="136" customFormat="1" ht="3" customHeight="1" x14ac:dyDescent="0.2">
      <c r="A23" s="284"/>
      <c r="B23" s="250"/>
      <c r="C23" s="241"/>
      <c r="D23" s="102"/>
      <c r="E23" s="102"/>
      <c r="F23" s="102"/>
      <c r="G23" s="102"/>
      <c r="H23" s="103"/>
      <c r="I23" s="236"/>
    </row>
    <row r="24" spans="1:9" s="133" customFormat="1" ht="20.100000000000001" customHeight="1" x14ac:dyDescent="0.25">
      <c r="A24" s="390"/>
      <c r="B24" s="369" t="s">
        <v>55</v>
      </c>
      <c r="C24" s="394">
        <v>285873.73134700017</v>
      </c>
      <c r="D24" s="394">
        <v>4516.3991759999999</v>
      </c>
      <c r="E24" s="394">
        <v>3597.6772099999998</v>
      </c>
      <c r="F24" s="394">
        <v>8701.5833139999959</v>
      </c>
      <c r="G24" s="394">
        <v>2189.5585499999997</v>
      </c>
      <c r="H24" s="384">
        <v>1900.9760959999999</v>
      </c>
      <c r="I24" s="391"/>
    </row>
    <row r="25" spans="1:9" ht="20.100000000000001" customHeight="1" x14ac:dyDescent="0.2">
      <c r="A25" s="234"/>
      <c r="B25" s="248" t="s">
        <v>455</v>
      </c>
      <c r="C25" s="102">
        <v>83850.992258999991</v>
      </c>
      <c r="D25" s="102">
        <v>1527.3123500000002</v>
      </c>
      <c r="E25" s="102">
        <v>712.262655</v>
      </c>
      <c r="F25" s="102">
        <v>3098.1518379999998</v>
      </c>
      <c r="G25" s="102">
        <v>639.00594300000012</v>
      </c>
      <c r="H25" s="103">
        <v>467.74319500000001</v>
      </c>
      <c r="I25" s="234"/>
    </row>
    <row r="26" spans="1:9" ht="12" customHeight="1" x14ac:dyDescent="0.2">
      <c r="A26" s="279"/>
      <c r="B26" s="247" t="s">
        <v>261</v>
      </c>
      <c r="C26" s="102">
        <v>25811.503536999997</v>
      </c>
      <c r="D26" s="102">
        <v>338.36787299999992</v>
      </c>
      <c r="E26" s="102">
        <v>157.01287099999999</v>
      </c>
      <c r="F26" s="102">
        <v>1103.3951969999998</v>
      </c>
      <c r="G26" s="102">
        <v>124.580777</v>
      </c>
      <c r="H26" s="103">
        <v>188.35414900000001</v>
      </c>
      <c r="I26" s="234"/>
    </row>
    <row r="27" spans="1:9" ht="12" customHeight="1" x14ac:dyDescent="0.2">
      <c r="A27" s="279"/>
      <c r="B27" s="247" t="s">
        <v>262</v>
      </c>
      <c r="C27" s="102">
        <v>58039.488679999995</v>
      </c>
      <c r="D27" s="102">
        <v>1188.9444730000002</v>
      </c>
      <c r="E27" s="102">
        <v>555.24977799999999</v>
      </c>
      <c r="F27" s="102">
        <v>1994.7566339999998</v>
      </c>
      <c r="G27" s="102">
        <v>514.42516200000011</v>
      </c>
      <c r="H27" s="103">
        <v>279.38904000000002</v>
      </c>
      <c r="I27" s="234"/>
    </row>
    <row r="28" spans="1:9" ht="20.100000000000001" customHeight="1" x14ac:dyDescent="0.2">
      <c r="A28" s="234"/>
      <c r="B28" s="248" t="s">
        <v>207</v>
      </c>
      <c r="C28" s="102">
        <v>173141.37639800005</v>
      </c>
      <c r="D28" s="102">
        <v>2682.8006270000005</v>
      </c>
      <c r="E28" s="102">
        <v>2530.8191710000001</v>
      </c>
      <c r="F28" s="102">
        <v>4685.6759899999988</v>
      </c>
      <c r="G28" s="102">
        <v>895.3837950000003</v>
      </c>
      <c r="H28" s="103">
        <v>1071.161787</v>
      </c>
      <c r="I28" s="234"/>
    </row>
    <row r="29" spans="1:9" ht="12" customHeight="1" x14ac:dyDescent="0.2">
      <c r="A29" s="279"/>
      <c r="B29" s="247" t="s">
        <v>261</v>
      </c>
      <c r="C29" s="102">
        <v>74877.445294999998</v>
      </c>
      <c r="D29" s="102">
        <v>1111.194381</v>
      </c>
      <c r="E29" s="102">
        <v>1254.2841240000002</v>
      </c>
      <c r="F29" s="102">
        <v>2164.3644680000002</v>
      </c>
      <c r="G29" s="102">
        <v>179.44869199999999</v>
      </c>
      <c r="H29" s="103">
        <v>351.47096699999997</v>
      </c>
      <c r="I29" s="234"/>
    </row>
    <row r="30" spans="1:9" ht="12" customHeight="1" x14ac:dyDescent="0.2">
      <c r="A30" s="279"/>
      <c r="B30" s="247" t="s">
        <v>262</v>
      </c>
      <c r="C30" s="102">
        <v>98264.364984999993</v>
      </c>
      <c r="D30" s="102">
        <v>1571.6191960000003</v>
      </c>
      <c r="E30" s="102">
        <v>1276.5496689999998</v>
      </c>
      <c r="F30" s="102">
        <v>2521.672141</v>
      </c>
      <c r="G30" s="102">
        <v>715.93625499999996</v>
      </c>
      <c r="H30" s="103">
        <v>719.66812899999991</v>
      </c>
      <c r="I30" s="234"/>
    </row>
    <row r="31" spans="1:9" ht="20.100000000000001" customHeight="1" x14ac:dyDescent="0.2">
      <c r="A31" s="234"/>
      <c r="B31" s="244" t="s">
        <v>263</v>
      </c>
      <c r="C31" s="102">
        <v>30396.588844999998</v>
      </c>
      <c r="D31" s="102">
        <v>231.45423599999998</v>
      </c>
      <c r="E31" s="102">
        <v>426.25026900000006</v>
      </c>
      <c r="F31" s="102">
        <v>526.37286700000004</v>
      </c>
      <c r="G31" s="102">
        <v>198.44103400000003</v>
      </c>
      <c r="H31" s="103">
        <v>95.394616000000013</v>
      </c>
      <c r="I31" s="234"/>
    </row>
    <row r="32" spans="1:9" ht="12" customHeight="1" x14ac:dyDescent="0.2">
      <c r="A32" s="279"/>
      <c r="B32" s="247" t="s">
        <v>264</v>
      </c>
      <c r="C32" s="102">
        <v>87564.312525999994</v>
      </c>
      <c r="D32" s="102">
        <v>1941.8897610000001</v>
      </c>
      <c r="E32" s="102">
        <v>971.23637099999985</v>
      </c>
      <c r="F32" s="102">
        <v>2662.4701150000005</v>
      </c>
      <c r="G32" s="102">
        <v>493.18493200000012</v>
      </c>
      <c r="H32" s="103">
        <v>589.03222999999991</v>
      </c>
      <c r="I32" s="234"/>
    </row>
    <row r="33" spans="1:9" ht="12" customHeight="1" x14ac:dyDescent="0.2">
      <c r="A33" s="279"/>
      <c r="B33" s="247" t="s">
        <v>265</v>
      </c>
      <c r="C33" s="102">
        <v>30717.451638000002</v>
      </c>
      <c r="D33" s="102">
        <v>279.92121200000003</v>
      </c>
      <c r="E33" s="102">
        <v>752.03806199999997</v>
      </c>
      <c r="F33" s="102">
        <v>964.30497700000012</v>
      </c>
      <c r="G33" s="102">
        <v>61.841214999999991</v>
      </c>
      <c r="H33" s="103">
        <v>187.11285100000003</v>
      </c>
      <c r="I33" s="234"/>
    </row>
    <row r="34" spans="1:9" ht="12" customHeight="1" x14ac:dyDescent="0.2">
      <c r="A34" s="279"/>
      <c r="B34" s="247" t="s">
        <v>276</v>
      </c>
      <c r="C34" s="102">
        <v>4544.2885030000007</v>
      </c>
      <c r="D34" s="102">
        <v>22.697939000000005</v>
      </c>
      <c r="E34" s="102">
        <v>179.877702</v>
      </c>
      <c r="F34" s="102">
        <v>212.960421</v>
      </c>
      <c r="G34" s="102">
        <v>38.097559000000004</v>
      </c>
      <c r="H34" s="103">
        <v>10.785485999999999</v>
      </c>
      <c r="I34" s="234"/>
    </row>
    <row r="35" spans="1:9" ht="12" customHeight="1" x14ac:dyDescent="0.2">
      <c r="A35" s="279"/>
      <c r="B35" s="247" t="s">
        <v>277</v>
      </c>
      <c r="C35" s="102">
        <v>19077.101511000001</v>
      </c>
      <c r="D35" s="102">
        <v>197.33425399999999</v>
      </c>
      <c r="E35" s="102">
        <v>171.885277</v>
      </c>
      <c r="F35" s="102">
        <v>308.10872799999999</v>
      </c>
      <c r="G35" s="102">
        <v>103.49352399999999</v>
      </c>
      <c r="H35" s="103">
        <v>64.448515</v>
      </c>
      <c r="I35" s="234"/>
    </row>
    <row r="36" spans="1:9" ht="12" customHeight="1" x14ac:dyDescent="0.2">
      <c r="A36" s="279"/>
      <c r="B36" s="247" t="s">
        <v>268</v>
      </c>
      <c r="C36" s="102">
        <v>841.6333750000922</v>
      </c>
      <c r="D36" s="102">
        <v>9.5032250000003842</v>
      </c>
      <c r="E36" s="102">
        <v>29.531490000000758</v>
      </c>
      <c r="F36" s="102">
        <v>11.458881999998084</v>
      </c>
      <c r="G36" s="102">
        <v>0.32553100000006907</v>
      </c>
      <c r="H36" s="103">
        <v>124.38808900000004</v>
      </c>
      <c r="I36" s="234"/>
    </row>
    <row r="37" spans="1:9" ht="20.100000000000001" customHeight="1" x14ac:dyDescent="0.2">
      <c r="A37" s="234"/>
      <c r="B37" s="248" t="s">
        <v>208</v>
      </c>
      <c r="C37" s="102">
        <v>28881.330319999997</v>
      </c>
      <c r="D37" s="102">
        <v>306.28616799999998</v>
      </c>
      <c r="E37" s="102">
        <v>354.59536400000002</v>
      </c>
      <c r="F37" s="102">
        <v>917.75545899999997</v>
      </c>
      <c r="G37" s="102">
        <v>655.16879099999994</v>
      </c>
      <c r="H37" s="103">
        <v>362.04488099999998</v>
      </c>
      <c r="I37" s="234"/>
    </row>
    <row r="38" spans="1:9" ht="12" customHeight="1" x14ac:dyDescent="0.2">
      <c r="A38" s="279"/>
      <c r="B38" s="247" t="s">
        <v>261</v>
      </c>
      <c r="C38" s="102">
        <v>16863.678950999998</v>
      </c>
      <c r="D38" s="102">
        <v>206.83426700000001</v>
      </c>
      <c r="E38" s="102">
        <v>240.09356099999999</v>
      </c>
      <c r="F38" s="102">
        <v>545.57743600000003</v>
      </c>
      <c r="G38" s="102">
        <v>480.71991800000001</v>
      </c>
      <c r="H38" s="103">
        <v>275.69111299999997</v>
      </c>
      <c r="I38" s="234"/>
    </row>
    <row r="39" spans="1:9" ht="12" customHeight="1" x14ac:dyDescent="0.2">
      <c r="A39" s="279"/>
      <c r="B39" s="247" t="s">
        <v>262</v>
      </c>
      <c r="C39" s="102">
        <v>12017.756133000001</v>
      </c>
      <c r="D39" s="102">
        <v>99.451892999999998</v>
      </c>
      <c r="E39" s="102">
        <v>114.55942600000002</v>
      </c>
      <c r="F39" s="102">
        <v>372.17800899999997</v>
      </c>
      <c r="G39" s="102">
        <v>174.44886599999998</v>
      </c>
      <c r="H39" s="103">
        <v>86.353759000000011</v>
      </c>
      <c r="I39" s="234"/>
    </row>
    <row r="40" spans="1:9" ht="20.100000000000001" customHeight="1" x14ac:dyDescent="0.2">
      <c r="A40" s="234"/>
      <c r="B40" s="248" t="s">
        <v>278</v>
      </c>
      <c r="C40" s="102">
        <v>100362.164282</v>
      </c>
      <c r="D40" s="102">
        <v>1020.6233779999999</v>
      </c>
      <c r="E40" s="102">
        <v>988.49541799999997</v>
      </c>
      <c r="F40" s="102">
        <v>2297.6190269999997</v>
      </c>
      <c r="G40" s="102">
        <v>519.86971099999994</v>
      </c>
      <c r="H40" s="103">
        <v>876.79991999999993</v>
      </c>
      <c r="I40" s="234"/>
    </row>
    <row r="41" spans="1:9" x14ac:dyDescent="0.2">
      <c r="A41" s="234"/>
      <c r="B41" s="190" t="s">
        <v>243</v>
      </c>
      <c r="C41" s="102">
        <v>28531.790836000004</v>
      </c>
      <c r="D41" s="102">
        <v>221.09221700000001</v>
      </c>
      <c r="E41" s="102">
        <v>335.97804100000008</v>
      </c>
      <c r="F41" s="102">
        <v>576.524047</v>
      </c>
      <c r="G41" s="102">
        <v>120.22646899999998</v>
      </c>
      <c r="H41" s="103">
        <v>141.92445500000002</v>
      </c>
      <c r="I41" s="234"/>
    </row>
    <row r="42" spans="1:9" x14ac:dyDescent="0.2">
      <c r="A42" s="234"/>
      <c r="B42" s="190" t="s">
        <v>279</v>
      </c>
      <c r="C42" s="102">
        <v>71830.373445999998</v>
      </c>
      <c r="D42" s="102">
        <v>799.53116099999988</v>
      </c>
      <c r="E42" s="102">
        <v>652.5173769999999</v>
      </c>
      <c r="F42" s="102">
        <v>1721.0949799999999</v>
      </c>
      <c r="G42" s="102">
        <v>399.64324199999999</v>
      </c>
      <c r="H42" s="103">
        <v>734.87546499999985</v>
      </c>
      <c r="I42" s="234"/>
    </row>
    <row r="43" spans="1:9" ht="12" customHeight="1" x14ac:dyDescent="0.2">
      <c r="A43" s="279"/>
      <c r="B43" s="251" t="s">
        <v>132</v>
      </c>
      <c r="C43" s="102">
        <v>79572.873028000016</v>
      </c>
      <c r="D43" s="102">
        <v>1805.1030370000001</v>
      </c>
      <c r="E43" s="102">
        <v>1004.6510379999999</v>
      </c>
      <c r="F43" s="102">
        <v>2126.6956799999994</v>
      </c>
      <c r="G43" s="102">
        <v>307.79955799999999</v>
      </c>
      <c r="H43" s="103">
        <v>361.22641200000004</v>
      </c>
      <c r="I43" s="234"/>
    </row>
    <row r="44" spans="1:9" ht="12" customHeight="1" x14ac:dyDescent="0.2">
      <c r="A44" s="279"/>
      <c r="B44" s="251" t="s">
        <v>133</v>
      </c>
      <c r="C44" s="102">
        <v>74349.169796000017</v>
      </c>
      <c r="D44" s="102">
        <v>1062.6944290000001</v>
      </c>
      <c r="E44" s="102">
        <v>1033.0706700000001</v>
      </c>
      <c r="F44" s="102">
        <v>2870.9594729999999</v>
      </c>
      <c r="G44" s="102">
        <v>675.11045599999989</v>
      </c>
      <c r="H44" s="103">
        <v>396.11083400000001</v>
      </c>
      <c r="I44" s="234"/>
    </row>
    <row r="45" spans="1:9" ht="12" customHeight="1" x14ac:dyDescent="0.2">
      <c r="A45" s="279"/>
      <c r="B45" s="251" t="s">
        <v>134</v>
      </c>
      <c r="C45" s="102">
        <v>18190.683768000003</v>
      </c>
      <c r="D45" s="102">
        <v>403.87826399999994</v>
      </c>
      <c r="E45" s="102">
        <v>385.324454</v>
      </c>
      <c r="F45" s="102">
        <v>1137.4192870000002</v>
      </c>
      <c r="G45" s="102">
        <v>201.543038</v>
      </c>
      <c r="H45" s="103">
        <v>151.043487</v>
      </c>
      <c r="I45" s="234"/>
    </row>
    <row r="46" spans="1:9" ht="12" customHeight="1" x14ac:dyDescent="0.2">
      <c r="A46" s="279"/>
      <c r="B46" s="251" t="s">
        <v>135</v>
      </c>
      <c r="C46" s="102">
        <v>13398.337968000002</v>
      </c>
      <c r="D46" s="102">
        <v>224.08421899999999</v>
      </c>
      <c r="E46" s="102">
        <v>186.14968199999996</v>
      </c>
      <c r="F46" s="102">
        <v>268.87983600000001</v>
      </c>
      <c r="G46" s="102">
        <v>485.24989100000005</v>
      </c>
      <c r="H46" s="103">
        <v>115.811673</v>
      </c>
      <c r="I46" s="234"/>
    </row>
    <row r="47" spans="1:9" s="136" customFormat="1" ht="20.100000000000001" customHeight="1" x14ac:dyDescent="0.2">
      <c r="A47" s="236"/>
      <c r="B47" s="249" t="s">
        <v>469</v>
      </c>
      <c r="C47" s="102">
        <v>50041.313531000007</v>
      </c>
      <c r="D47" s="102">
        <v>722.16595400000006</v>
      </c>
      <c r="E47" s="102">
        <v>720.79605000000004</v>
      </c>
      <c r="F47" s="102">
        <v>2660.2150899999997</v>
      </c>
      <c r="G47" s="102">
        <v>171.11677600000002</v>
      </c>
      <c r="H47" s="103">
        <v>68.849032999999991</v>
      </c>
      <c r="I47" s="236"/>
    </row>
    <row r="48" spans="1:9" s="136" customFormat="1" ht="12" customHeight="1" x14ac:dyDescent="0.2">
      <c r="A48" s="284"/>
      <c r="B48" s="250" t="s">
        <v>470</v>
      </c>
      <c r="C48" s="102">
        <v>5858.6356870000009</v>
      </c>
      <c r="D48" s="102">
        <v>172.79353499999999</v>
      </c>
      <c r="E48" s="102">
        <v>183.52575400000001</v>
      </c>
      <c r="F48" s="102">
        <v>588.87349500000005</v>
      </c>
      <c r="G48" s="102">
        <v>13.105907000000002</v>
      </c>
      <c r="H48" s="103">
        <v>151.79418999999999</v>
      </c>
      <c r="I48" s="236"/>
    </row>
    <row r="49" spans="1:9" s="136" customFormat="1" ht="12" customHeight="1" x14ac:dyDescent="0.2">
      <c r="A49" s="284"/>
      <c r="B49" s="250" t="s">
        <v>471</v>
      </c>
      <c r="C49" s="102">
        <v>2275.2989499999999</v>
      </c>
      <c r="D49" s="102">
        <v>0</v>
      </c>
      <c r="E49" s="102">
        <v>0</v>
      </c>
      <c r="F49" s="102">
        <v>0</v>
      </c>
      <c r="G49" s="102">
        <v>0</v>
      </c>
      <c r="H49" s="103">
        <v>0</v>
      </c>
      <c r="I49" s="236"/>
    </row>
    <row r="50" spans="1:9" s="143" customFormat="1" ht="5.0999999999999996" customHeight="1" x14ac:dyDescent="0.2">
      <c r="A50" s="237"/>
      <c r="B50" s="252"/>
      <c r="C50" s="140"/>
      <c r="D50" s="140"/>
      <c r="E50" s="140"/>
      <c r="F50" s="140"/>
      <c r="G50" s="140"/>
      <c r="H50" s="345"/>
      <c r="I50" s="237"/>
    </row>
    <row r="51" spans="1:9" ht="29.1" customHeight="1" x14ac:dyDescent="0.2">
      <c r="A51" s="286" t="s">
        <v>3</v>
      </c>
      <c r="B51" s="674" t="s">
        <v>313</v>
      </c>
      <c r="C51" s="674"/>
      <c r="D51" s="674"/>
      <c r="E51" s="674"/>
      <c r="F51" s="674"/>
      <c r="G51" s="674"/>
      <c r="H51" s="674"/>
      <c r="I51" s="344"/>
    </row>
    <row r="52" spans="1:9" x14ac:dyDescent="0.2">
      <c r="A52" s="93"/>
      <c r="B52" s="93"/>
      <c r="C52" s="93"/>
      <c r="D52" s="93"/>
      <c r="E52" s="93"/>
      <c r="F52" s="93"/>
      <c r="G52" s="93"/>
      <c r="H52" s="93"/>
      <c r="I52" s="93"/>
    </row>
  </sheetData>
  <mergeCells count="1">
    <mergeCell ref="B51:H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C2059-8D2D-44F0-93A6-8F3DA02819B1}">
  <sheetPr>
    <pageSetUpPr fitToPage="1"/>
  </sheetPr>
  <dimension ref="A1:K51"/>
  <sheetViews>
    <sheetView showGridLines="0" zoomScaleNormal="100" zoomScaleSheetLayoutView="100" workbookViewId="0"/>
  </sheetViews>
  <sheetFormatPr defaultColWidth="9.140625" defaultRowHeight="12" x14ac:dyDescent="0.2"/>
  <cols>
    <col min="1" max="1" width="1.7109375" style="90" customWidth="1"/>
    <col min="2" max="2" width="10.42578125" style="90" customWidth="1"/>
    <col min="3" max="6" width="12.7109375" style="90" customWidth="1"/>
    <col min="7" max="7" width="1.7109375" style="90" customWidth="1"/>
    <col min="8" max="8" width="32.42578125" style="90" customWidth="1"/>
    <col min="9" max="10" width="1.7109375" style="90" customWidth="1"/>
    <col min="11" max="11" width="9.140625" style="91"/>
    <col min="12" max="16384" width="9.140625" style="90"/>
  </cols>
  <sheetData>
    <row r="1" spans="1:11" s="290" customFormat="1" ht="16.5" x14ac:dyDescent="0.3">
      <c r="A1" s="233"/>
      <c r="B1" s="240" t="s">
        <v>345</v>
      </c>
      <c r="C1" s="240"/>
      <c r="D1" s="240"/>
      <c r="E1" s="240"/>
      <c r="F1" s="240"/>
      <c r="G1" s="240"/>
      <c r="H1" s="240"/>
      <c r="I1" s="395"/>
      <c r="J1" s="288"/>
      <c r="K1" s="291"/>
    </row>
    <row r="2" spans="1:11" s="304" customFormat="1" ht="14.25" x14ac:dyDescent="0.2">
      <c r="A2" s="305"/>
      <c r="B2" s="305" t="s">
        <v>464</v>
      </c>
      <c r="C2" s="308"/>
      <c r="D2" s="308"/>
      <c r="E2" s="308"/>
      <c r="F2" s="308"/>
      <c r="G2" s="308"/>
      <c r="H2" s="308"/>
      <c r="I2" s="305"/>
      <c r="J2" s="303"/>
      <c r="K2" s="306"/>
    </row>
    <row r="3" spans="1:11" s="298" customFormat="1" ht="21" customHeight="1" x14ac:dyDescent="0.2">
      <c r="A3" s="311"/>
      <c r="B3" s="310" t="s">
        <v>597</v>
      </c>
      <c r="C3" s="310"/>
      <c r="D3" s="310"/>
      <c r="E3" s="310"/>
      <c r="F3" s="310"/>
      <c r="G3" s="310"/>
      <c r="H3" s="312" t="s">
        <v>316</v>
      </c>
      <c r="I3" s="310"/>
      <c r="J3" s="297"/>
      <c r="K3" s="299"/>
    </row>
    <row r="4" spans="1:11" ht="20.100000000000001" customHeight="1" x14ac:dyDescent="0.2">
      <c r="A4" s="344"/>
      <c r="B4" s="313" t="s">
        <v>25</v>
      </c>
      <c r="C4" s="313" t="s">
        <v>35</v>
      </c>
      <c r="D4" s="313" t="s">
        <v>24</v>
      </c>
      <c r="E4" s="313" t="s">
        <v>40</v>
      </c>
      <c r="F4" s="313" t="s">
        <v>43</v>
      </c>
      <c r="G4" s="145"/>
      <c r="H4" s="359"/>
      <c r="I4" s="246"/>
    </row>
    <row r="5" spans="1:11" s="133" customFormat="1" ht="20.100000000000001" customHeight="1" x14ac:dyDescent="0.25">
      <c r="A5" s="285"/>
      <c r="B5" s="114">
        <v>37060.436352000004</v>
      </c>
      <c r="C5" s="114">
        <v>4048.3528609999994</v>
      </c>
      <c r="D5" s="114">
        <v>35197.387852000007</v>
      </c>
      <c r="E5" s="114">
        <v>17258.734434000002</v>
      </c>
      <c r="F5" s="114">
        <v>7859.5035480000015</v>
      </c>
      <c r="G5" s="361"/>
      <c r="H5" s="362" t="s">
        <v>59</v>
      </c>
      <c r="I5" s="364"/>
      <c r="J5" s="174"/>
      <c r="K5" s="128"/>
    </row>
    <row r="6" spans="1:11" ht="20.100000000000001" customHeight="1" x14ac:dyDescent="0.2">
      <c r="A6" s="234"/>
      <c r="B6" s="114">
        <v>14997.511641999999</v>
      </c>
      <c r="C6" s="114">
        <v>1686.1851119999999</v>
      </c>
      <c r="D6" s="114">
        <v>11374.915194000001</v>
      </c>
      <c r="E6" s="114">
        <v>6892.8167680000006</v>
      </c>
      <c r="F6" s="114">
        <v>2942.0889579999998</v>
      </c>
      <c r="G6" s="103"/>
      <c r="H6" s="248" t="s">
        <v>455</v>
      </c>
      <c r="I6" s="280"/>
      <c r="J6" s="129"/>
    </row>
    <row r="7" spans="1:11" ht="12" customHeight="1" x14ac:dyDescent="0.2">
      <c r="A7" s="279"/>
      <c r="B7" s="104">
        <v>4902.1789309999995</v>
      </c>
      <c r="C7" s="104">
        <v>390.21851399999997</v>
      </c>
      <c r="D7" s="104">
        <v>2490.4237630000002</v>
      </c>
      <c r="E7" s="104">
        <v>1390.8105759999999</v>
      </c>
      <c r="F7" s="104">
        <v>779.70197999999982</v>
      </c>
      <c r="G7" s="103"/>
      <c r="H7" s="247" t="s">
        <v>261</v>
      </c>
      <c r="I7" s="280"/>
      <c r="J7" s="129"/>
    </row>
    <row r="8" spans="1:11" ht="12" customHeight="1" x14ac:dyDescent="0.2">
      <c r="A8" s="279"/>
      <c r="B8" s="104">
        <v>10095.332693</v>
      </c>
      <c r="C8" s="104">
        <v>1295.9665889999999</v>
      </c>
      <c r="D8" s="104">
        <v>8884.4914160000008</v>
      </c>
      <c r="E8" s="104">
        <v>5502.0061790000009</v>
      </c>
      <c r="F8" s="104">
        <v>2162.3869690000001</v>
      </c>
      <c r="G8" s="103"/>
      <c r="H8" s="247" t="s">
        <v>262</v>
      </c>
      <c r="I8" s="280"/>
      <c r="J8" s="129"/>
    </row>
    <row r="9" spans="1:11" ht="20.100000000000001" customHeight="1" x14ac:dyDescent="0.2">
      <c r="A9" s="234"/>
      <c r="B9" s="114">
        <v>19449.514460000006</v>
      </c>
      <c r="C9" s="114">
        <v>1889.2289039999998</v>
      </c>
      <c r="D9" s="114">
        <v>20661.405599000002</v>
      </c>
      <c r="E9" s="114">
        <v>9331.7665879999968</v>
      </c>
      <c r="F9" s="114">
        <v>3648.4152440000003</v>
      </c>
      <c r="G9" s="103"/>
      <c r="H9" s="248" t="s">
        <v>207</v>
      </c>
      <c r="I9" s="280"/>
      <c r="J9" s="129"/>
    </row>
    <row r="10" spans="1:11" ht="12" customHeight="1" x14ac:dyDescent="0.2">
      <c r="A10" s="279"/>
      <c r="B10" s="104">
        <v>8159.9462440000007</v>
      </c>
      <c r="C10" s="104">
        <v>831.02323399999977</v>
      </c>
      <c r="D10" s="104">
        <v>10086.456452000002</v>
      </c>
      <c r="E10" s="104">
        <v>4222.3735990000005</v>
      </c>
      <c r="F10" s="104">
        <v>1678.7347320000003</v>
      </c>
      <c r="G10" s="103"/>
      <c r="H10" s="247" t="s">
        <v>261</v>
      </c>
      <c r="I10" s="280"/>
      <c r="J10" s="129"/>
    </row>
    <row r="11" spans="1:11" ht="12" customHeight="1" x14ac:dyDescent="0.2">
      <c r="A11" s="279"/>
      <c r="B11" s="104">
        <v>11289.574752</v>
      </c>
      <c r="C11" s="104">
        <v>1058.250452</v>
      </c>
      <c r="D11" s="104">
        <v>10574.949133999999</v>
      </c>
      <c r="E11" s="104">
        <v>5109.3877079999993</v>
      </c>
      <c r="F11" s="104">
        <v>1969.6804970000001</v>
      </c>
      <c r="G11" s="103"/>
      <c r="H11" s="247" t="s">
        <v>262</v>
      </c>
      <c r="I11" s="280"/>
      <c r="J11" s="129"/>
    </row>
    <row r="12" spans="1:11" ht="20.100000000000001" customHeight="1" x14ac:dyDescent="0.2">
      <c r="A12" s="234"/>
      <c r="B12" s="114">
        <v>7293.5861490000016</v>
      </c>
      <c r="C12" s="114">
        <v>828.69094199999995</v>
      </c>
      <c r="D12" s="114">
        <v>8625.9610109999994</v>
      </c>
      <c r="E12" s="114">
        <v>3883.450339</v>
      </c>
      <c r="F12" s="114">
        <v>1698.360142</v>
      </c>
      <c r="G12" s="103"/>
      <c r="H12" s="244" t="s">
        <v>263</v>
      </c>
      <c r="I12" s="280"/>
      <c r="J12" s="129"/>
    </row>
    <row r="13" spans="1:11" ht="12" customHeight="1" x14ac:dyDescent="0.2">
      <c r="A13" s="279"/>
      <c r="B13" s="104">
        <v>4220.5894329999992</v>
      </c>
      <c r="C13" s="104">
        <v>227.01133100000001</v>
      </c>
      <c r="D13" s="104">
        <v>4649.1595349999989</v>
      </c>
      <c r="E13" s="104">
        <v>1218.4939899999999</v>
      </c>
      <c r="F13" s="104">
        <v>534.89605700000004</v>
      </c>
      <c r="G13" s="103"/>
      <c r="H13" s="247" t="s">
        <v>264</v>
      </c>
      <c r="I13" s="280"/>
      <c r="J13" s="129"/>
    </row>
    <row r="14" spans="1:11" ht="12" customHeight="1" x14ac:dyDescent="0.2">
      <c r="A14" s="279"/>
      <c r="B14" s="104">
        <v>3853.4647419999997</v>
      </c>
      <c r="C14" s="104">
        <v>508.20084700000001</v>
      </c>
      <c r="D14" s="104">
        <v>3108.3363600000002</v>
      </c>
      <c r="E14" s="104">
        <v>2520.9862270000003</v>
      </c>
      <c r="F14" s="104">
        <v>671.59369600000002</v>
      </c>
      <c r="G14" s="103"/>
      <c r="H14" s="247" t="s">
        <v>265</v>
      </c>
      <c r="I14" s="280"/>
      <c r="J14" s="129"/>
    </row>
    <row r="15" spans="1:11" ht="12" customHeight="1" x14ac:dyDescent="0.2">
      <c r="A15" s="279"/>
      <c r="B15" s="104">
        <v>602.61346700000001</v>
      </c>
      <c r="C15" s="104">
        <v>8.2694189999999992</v>
      </c>
      <c r="D15" s="104">
        <v>72.020335000000003</v>
      </c>
      <c r="E15" s="104">
        <v>241.736266</v>
      </c>
      <c r="F15" s="104">
        <v>9.1039490000000001</v>
      </c>
      <c r="G15" s="113"/>
      <c r="H15" s="247" t="s">
        <v>276</v>
      </c>
      <c r="I15" s="278"/>
      <c r="J15" s="174"/>
    </row>
    <row r="16" spans="1:11" ht="12" customHeight="1" x14ac:dyDescent="0.2">
      <c r="A16" s="279"/>
      <c r="B16" s="104">
        <v>3439.6987260000001</v>
      </c>
      <c r="C16" s="104">
        <v>300.48800400000005</v>
      </c>
      <c r="D16" s="104">
        <v>4160.9694859999991</v>
      </c>
      <c r="E16" s="104">
        <v>1416.2136739999999</v>
      </c>
      <c r="F16" s="104">
        <v>718.5860429999999</v>
      </c>
      <c r="G16" s="103"/>
      <c r="H16" s="247" t="s">
        <v>277</v>
      </c>
      <c r="I16" s="280"/>
      <c r="J16" s="129"/>
    </row>
    <row r="17" spans="1:11" ht="12" customHeight="1" x14ac:dyDescent="0.2">
      <c r="A17" s="279"/>
      <c r="B17" s="104">
        <v>39.561943000007886</v>
      </c>
      <c r="C17" s="104">
        <v>16.568360999999868</v>
      </c>
      <c r="D17" s="104">
        <v>44.958872000002884</v>
      </c>
      <c r="E17" s="104">
        <v>50.886091999997006</v>
      </c>
      <c r="F17" s="104">
        <v>15.875357000000804</v>
      </c>
      <c r="G17" s="103"/>
      <c r="H17" s="247" t="s">
        <v>268</v>
      </c>
      <c r="I17" s="280"/>
      <c r="J17" s="129"/>
    </row>
    <row r="18" spans="1:11" ht="20.100000000000001" customHeight="1" x14ac:dyDescent="0.2">
      <c r="A18" s="234"/>
      <c r="B18" s="114">
        <v>2613.4226380000005</v>
      </c>
      <c r="C18" s="114">
        <v>472.93881400000004</v>
      </c>
      <c r="D18" s="114">
        <v>3161.0686490000007</v>
      </c>
      <c r="E18" s="114">
        <v>1034.1297330000002</v>
      </c>
      <c r="F18" s="114">
        <v>1268.999313</v>
      </c>
      <c r="G18" s="103"/>
      <c r="H18" s="248" t="s">
        <v>208</v>
      </c>
      <c r="I18" s="280"/>
      <c r="J18" s="129"/>
    </row>
    <row r="19" spans="1:11" ht="12" customHeight="1" x14ac:dyDescent="0.2">
      <c r="A19" s="279"/>
      <c r="B19" s="104">
        <v>1535.222888</v>
      </c>
      <c r="C19" s="104">
        <v>337.55978500000003</v>
      </c>
      <c r="D19" s="104">
        <v>2404.8808590000008</v>
      </c>
      <c r="E19" s="104">
        <v>740.0906030000001</v>
      </c>
      <c r="F19" s="104">
        <v>1020.505925</v>
      </c>
      <c r="G19" s="103"/>
      <c r="H19" s="247" t="s">
        <v>261</v>
      </c>
      <c r="I19" s="280"/>
      <c r="J19" s="129"/>
    </row>
    <row r="20" spans="1:11" ht="12" customHeight="1" x14ac:dyDescent="0.2">
      <c r="A20" s="279"/>
      <c r="B20" s="104">
        <v>1078.2121310000002</v>
      </c>
      <c r="C20" s="104">
        <v>135.37901600000001</v>
      </c>
      <c r="D20" s="104">
        <v>756.20716699999991</v>
      </c>
      <c r="E20" s="104">
        <v>294.03911899999991</v>
      </c>
      <c r="F20" s="104">
        <v>248.48337699999999</v>
      </c>
      <c r="G20" s="103"/>
      <c r="H20" s="247" t="s">
        <v>262</v>
      </c>
      <c r="I20" s="280"/>
      <c r="J20" s="129"/>
    </row>
    <row r="21" spans="1:11" s="136" customFormat="1" ht="20.100000000000001" customHeight="1" x14ac:dyDescent="0.2">
      <c r="A21" s="236"/>
      <c r="B21" s="114">
        <v>11593.328357</v>
      </c>
      <c r="C21" s="114">
        <v>1812.4936450000002</v>
      </c>
      <c r="D21" s="114">
        <v>14850.133039999999</v>
      </c>
      <c r="E21" s="114">
        <v>9941.1083320000016</v>
      </c>
      <c r="F21" s="114">
        <v>3584.2177760000009</v>
      </c>
      <c r="G21" s="103"/>
      <c r="H21" s="249" t="s">
        <v>469</v>
      </c>
      <c r="I21" s="280"/>
      <c r="J21" s="129"/>
      <c r="K21" s="118"/>
    </row>
    <row r="22" spans="1:11" s="136" customFormat="1" ht="12" customHeight="1" x14ac:dyDescent="0.2">
      <c r="A22" s="284"/>
      <c r="B22" s="104">
        <v>1173.8653169999998</v>
      </c>
      <c r="C22" s="104">
        <v>484.93514699999997</v>
      </c>
      <c r="D22" s="104">
        <v>3927.9097669999996</v>
      </c>
      <c r="E22" s="104">
        <v>479.87484099999989</v>
      </c>
      <c r="F22" s="104">
        <v>381.606784</v>
      </c>
      <c r="G22" s="103"/>
      <c r="H22" s="250" t="s">
        <v>470</v>
      </c>
      <c r="I22" s="280"/>
      <c r="J22" s="129"/>
      <c r="K22" s="118"/>
    </row>
    <row r="23" spans="1:11" s="439" customFormat="1" ht="3" customHeight="1" x14ac:dyDescent="0.15">
      <c r="A23" s="432"/>
      <c r="B23" s="433"/>
      <c r="C23" s="433"/>
      <c r="D23" s="433"/>
      <c r="E23" s="433"/>
      <c r="F23" s="433"/>
      <c r="G23" s="434"/>
      <c r="H23" s="435"/>
      <c r="I23" s="436"/>
      <c r="J23" s="437"/>
      <c r="K23" s="438"/>
    </row>
    <row r="24" spans="1:11" s="399" customFormat="1" ht="20.100000000000001" customHeight="1" x14ac:dyDescent="0.2">
      <c r="A24" s="397"/>
      <c r="B24" s="253">
        <v>26086.593357999998</v>
      </c>
      <c r="C24" s="253">
        <v>838.69051900000011</v>
      </c>
      <c r="D24" s="253">
        <v>22554.249869999996</v>
      </c>
      <c r="E24" s="253">
        <v>4211.5380660000001</v>
      </c>
      <c r="F24" s="253">
        <v>1922.3612960000003</v>
      </c>
      <c r="G24" s="254"/>
      <c r="H24" s="251" t="s">
        <v>55</v>
      </c>
      <c r="I24" s="443"/>
      <c r="J24" s="263"/>
      <c r="K24" s="444"/>
    </row>
    <row r="25" spans="1:11" ht="20.100000000000001" customHeight="1" x14ac:dyDescent="0.2">
      <c r="A25" s="234"/>
      <c r="B25" s="114">
        <v>6353.2040159999997</v>
      </c>
      <c r="C25" s="114">
        <v>256.51347899999996</v>
      </c>
      <c r="D25" s="114">
        <v>6471.6465229999994</v>
      </c>
      <c r="E25" s="114">
        <v>1219.1607779999999</v>
      </c>
      <c r="F25" s="114">
        <v>554.81020799999999</v>
      </c>
      <c r="G25" s="103"/>
      <c r="H25" s="248" t="s">
        <v>455</v>
      </c>
      <c r="I25" s="280"/>
      <c r="J25" s="129"/>
    </row>
    <row r="26" spans="1:11" ht="12" customHeight="1" x14ac:dyDescent="0.2">
      <c r="A26" s="279"/>
      <c r="B26" s="104">
        <v>2012.9730860000002</v>
      </c>
      <c r="C26" s="104">
        <v>114.286001</v>
      </c>
      <c r="D26" s="104">
        <v>1806.2518259999997</v>
      </c>
      <c r="E26" s="104">
        <v>542.40365499999996</v>
      </c>
      <c r="F26" s="104">
        <v>153.92381900000001</v>
      </c>
      <c r="G26" s="113"/>
      <c r="H26" s="247" t="s">
        <v>261</v>
      </c>
      <c r="I26" s="283"/>
      <c r="J26" s="122"/>
    </row>
    <row r="27" spans="1:11" ht="12" customHeight="1" x14ac:dyDescent="0.2">
      <c r="A27" s="279"/>
      <c r="B27" s="104">
        <v>4340.23092</v>
      </c>
      <c r="C27" s="104">
        <v>142.227475</v>
      </c>
      <c r="D27" s="104">
        <v>4665.3946859999996</v>
      </c>
      <c r="E27" s="104">
        <v>676.75711500000011</v>
      </c>
      <c r="F27" s="104">
        <v>400.88638200000003</v>
      </c>
      <c r="G27" s="103"/>
      <c r="H27" s="247" t="s">
        <v>262</v>
      </c>
      <c r="I27" s="280"/>
      <c r="J27" s="129"/>
    </row>
    <row r="28" spans="1:11" ht="20.100000000000001" customHeight="1" x14ac:dyDescent="0.2">
      <c r="A28" s="234"/>
      <c r="B28" s="114">
        <v>17124.163139000004</v>
      </c>
      <c r="C28" s="114">
        <v>463.3742180000001</v>
      </c>
      <c r="D28" s="114">
        <v>14196.480568999999</v>
      </c>
      <c r="E28" s="114">
        <v>2630.8305079999991</v>
      </c>
      <c r="F28" s="114">
        <v>831.95185000000004</v>
      </c>
      <c r="G28" s="103"/>
      <c r="H28" s="248" t="s">
        <v>207</v>
      </c>
      <c r="I28" s="280"/>
      <c r="J28" s="129"/>
    </row>
    <row r="29" spans="1:11" ht="12" customHeight="1" x14ac:dyDescent="0.2">
      <c r="A29" s="279"/>
      <c r="B29" s="104">
        <v>6672.5216550000014</v>
      </c>
      <c r="C29" s="104">
        <v>257.03403299999997</v>
      </c>
      <c r="D29" s="104">
        <v>8257.9117669999996</v>
      </c>
      <c r="E29" s="104">
        <v>714.13752199999999</v>
      </c>
      <c r="F29" s="104">
        <v>428.49766599999992</v>
      </c>
      <c r="G29" s="97"/>
      <c r="H29" s="247" t="s">
        <v>261</v>
      </c>
      <c r="I29" s="278"/>
      <c r="J29" s="174"/>
    </row>
    <row r="30" spans="1:11" ht="12" customHeight="1" x14ac:dyDescent="0.2">
      <c r="A30" s="279"/>
      <c r="B30" s="104">
        <v>10451.641404000002</v>
      </c>
      <c r="C30" s="104">
        <v>206.33935700000001</v>
      </c>
      <c r="D30" s="104">
        <v>5938.5375369999983</v>
      </c>
      <c r="E30" s="104">
        <v>1916.6842909999998</v>
      </c>
      <c r="F30" s="104">
        <v>403.47801899999996</v>
      </c>
      <c r="G30" s="103"/>
      <c r="H30" s="247" t="s">
        <v>262</v>
      </c>
      <c r="I30" s="280"/>
      <c r="J30" s="129"/>
    </row>
    <row r="31" spans="1:11" ht="20.100000000000001" customHeight="1" x14ac:dyDescent="0.2">
      <c r="A31" s="234"/>
      <c r="B31" s="114">
        <v>1918.7443460000002</v>
      </c>
      <c r="C31" s="114">
        <v>81.291170999999991</v>
      </c>
      <c r="D31" s="114">
        <v>3240.2202809999999</v>
      </c>
      <c r="E31" s="114">
        <v>635.17897900000003</v>
      </c>
      <c r="F31" s="114">
        <v>160.429925</v>
      </c>
      <c r="G31" s="103"/>
      <c r="H31" s="244" t="s">
        <v>263</v>
      </c>
      <c r="I31" s="280"/>
      <c r="J31" s="129"/>
    </row>
    <row r="32" spans="1:11" ht="12" customHeight="1" x14ac:dyDescent="0.2">
      <c r="A32" s="279"/>
      <c r="B32" s="104">
        <v>9061.447490999999</v>
      </c>
      <c r="C32" s="104">
        <v>119.969979</v>
      </c>
      <c r="D32" s="104">
        <v>7352.0810539999993</v>
      </c>
      <c r="E32" s="104">
        <v>1088.2913389999999</v>
      </c>
      <c r="F32" s="104">
        <v>329.13955900000002</v>
      </c>
      <c r="G32" s="103"/>
      <c r="H32" s="247" t="s">
        <v>264</v>
      </c>
      <c r="I32" s="280"/>
      <c r="J32" s="129"/>
    </row>
    <row r="33" spans="1:11" ht="12" customHeight="1" x14ac:dyDescent="0.2">
      <c r="A33" s="279"/>
      <c r="B33" s="104">
        <v>3386.0735760000002</v>
      </c>
      <c r="C33" s="104">
        <v>184.21621400000001</v>
      </c>
      <c r="D33" s="104">
        <v>1864.1382430000001</v>
      </c>
      <c r="E33" s="104">
        <v>618.74077900000009</v>
      </c>
      <c r="F33" s="104">
        <v>169.92781300000001</v>
      </c>
      <c r="G33" s="103"/>
      <c r="H33" s="247" t="s">
        <v>265</v>
      </c>
      <c r="I33" s="280"/>
      <c r="J33" s="129"/>
    </row>
    <row r="34" spans="1:11" ht="12" customHeight="1" x14ac:dyDescent="0.2">
      <c r="A34" s="279"/>
      <c r="B34" s="104">
        <v>481.04116100000005</v>
      </c>
      <c r="C34" s="104">
        <v>3.1619999999999999E-3</v>
      </c>
      <c r="D34" s="104">
        <v>157.093211</v>
      </c>
      <c r="E34" s="104">
        <v>41.96829300000001</v>
      </c>
      <c r="F34" s="104">
        <v>4.6625770000000006</v>
      </c>
      <c r="G34" s="103"/>
      <c r="H34" s="247" t="s">
        <v>276</v>
      </c>
      <c r="I34" s="280"/>
      <c r="J34" s="129"/>
    </row>
    <row r="35" spans="1:11" ht="12" customHeight="1" x14ac:dyDescent="0.2">
      <c r="A35" s="279"/>
      <c r="B35" s="104">
        <v>2226.0778520000008</v>
      </c>
      <c r="C35" s="104">
        <v>77.558008999999998</v>
      </c>
      <c r="D35" s="104">
        <v>1419.7140649999999</v>
      </c>
      <c r="E35" s="104">
        <v>211.73963999999995</v>
      </c>
      <c r="F35" s="104">
        <v>167.70012799999998</v>
      </c>
      <c r="G35" s="103"/>
      <c r="H35" s="247" t="s">
        <v>277</v>
      </c>
      <c r="I35" s="280"/>
      <c r="J35" s="129"/>
    </row>
    <row r="36" spans="1:11" ht="12" customHeight="1" x14ac:dyDescent="0.2">
      <c r="A36" s="279"/>
      <c r="B36" s="104">
        <v>50.778713000003336</v>
      </c>
      <c r="C36" s="104">
        <v>0.3356830000001878</v>
      </c>
      <c r="D36" s="104">
        <v>163.2337150000003</v>
      </c>
      <c r="E36" s="104">
        <v>34.911477999999533</v>
      </c>
      <c r="F36" s="104">
        <v>9.1848000000027241E-2</v>
      </c>
      <c r="G36" s="103"/>
      <c r="H36" s="247" t="s">
        <v>268</v>
      </c>
      <c r="I36" s="280"/>
      <c r="J36" s="129"/>
    </row>
    <row r="37" spans="1:11" ht="20.100000000000001" customHeight="1" x14ac:dyDescent="0.2">
      <c r="A37" s="234"/>
      <c r="B37" s="114">
        <v>2609.2081190000004</v>
      </c>
      <c r="C37" s="114">
        <v>118.80280199999999</v>
      </c>
      <c r="D37" s="114">
        <v>1886.1227509999997</v>
      </c>
      <c r="E37" s="114">
        <v>361.54675400000002</v>
      </c>
      <c r="F37" s="114">
        <v>535.59920999999997</v>
      </c>
      <c r="G37" s="103"/>
      <c r="H37" s="248" t="s">
        <v>208</v>
      </c>
      <c r="I37" s="280"/>
      <c r="J37" s="129"/>
    </row>
    <row r="38" spans="1:11" ht="12" customHeight="1" x14ac:dyDescent="0.2">
      <c r="A38" s="279"/>
      <c r="B38" s="104">
        <v>1561.5774390000001</v>
      </c>
      <c r="C38" s="104">
        <v>79.412265999999988</v>
      </c>
      <c r="D38" s="104">
        <v>1484.8406799999996</v>
      </c>
      <c r="E38" s="104">
        <v>261.16899000000001</v>
      </c>
      <c r="F38" s="104">
        <v>371.30045000000001</v>
      </c>
      <c r="G38" s="103"/>
      <c r="H38" s="247" t="s">
        <v>261</v>
      </c>
      <c r="I38" s="280"/>
      <c r="J38" s="129"/>
    </row>
    <row r="39" spans="1:11" ht="12" customHeight="1" x14ac:dyDescent="0.2">
      <c r="A39" s="279"/>
      <c r="B39" s="104">
        <v>1047.632844</v>
      </c>
      <c r="C39" s="104">
        <v>39.390531999999993</v>
      </c>
      <c r="D39" s="104">
        <v>401.282061</v>
      </c>
      <c r="E39" s="104">
        <v>100.37775199999999</v>
      </c>
      <c r="F39" s="104">
        <v>164.298755</v>
      </c>
      <c r="G39" s="113"/>
      <c r="H39" s="247" t="s">
        <v>262</v>
      </c>
      <c r="I39" s="283"/>
      <c r="J39" s="122"/>
    </row>
    <row r="40" spans="1:11" ht="20.100000000000001" customHeight="1" x14ac:dyDescent="0.2">
      <c r="A40" s="234"/>
      <c r="B40" s="114">
        <v>8669.9194229999994</v>
      </c>
      <c r="C40" s="114">
        <v>173.14277100000001</v>
      </c>
      <c r="D40" s="114">
        <v>7342.0694659999981</v>
      </c>
      <c r="E40" s="114">
        <v>1072.673258</v>
      </c>
      <c r="F40" s="114">
        <v>602.64127399999995</v>
      </c>
      <c r="G40" s="103"/>
      <c r="H40" s="248" t="s">
        <v>278</v>
      </c>
      <c r="I40" s="280"/>
      <c r="J40" s="129"/>
    </row>
    <row r="41" spans="1:11" x14ac:dyDescent="0.2">
      <c r="A41" s="234"/>
      <c r="B41" s="114">
        <v>2134.8763890000005</v>
      </c>
      <c r="C41" s="114">
        <v>46.356809999999996</v>
      </c>
      <c r="D41" s="114">
        <v>1069.206508</v>
      </c>
      <c r="E41" s="114">
        <v>255.599313</v>
      </c>
      <c r="F41" s="114">
        <v>113.42222199999999</v>
      </c>
      <c r="G41" s="103"/>
      <c r="H41" s="190" t="s">
        <v>243</v>
      </c>
      <c r="I41" s="280"/>
      <c r="J41" s="129"/>
    </row>
    <row r="42" spans="1:11" x14ac:dyDescent="0.2">
      <c r="A42" s="234"/>
      <c r="B42" s="114">
        <v>6535.0430339999984</v>
      </c>
      <c r="C42" s="114">
        <v>126.78596100000001</v>
      </c>
      <c r="D42" s="114">
        <v>6272.8629579999979</v>
      </c>
      <c r="E42" s="114">
        <v>817.07394500000009</v>
      </c>
      <c r="F42" s="114">
        <v>489.21905199999998</v>
      </c>
      <c r="G42" s="103"/>
      <c r="H42" s="190" t="s">
        <v>279</v>
      </c>
      <c r="I42" s="280"/>
      <c r="J42" s="129"/>
    </row>
    <row r="43" spans="1:11" ht="12" customHeight="1" x14ac:dyDescent="0.2">
      <c r="A43" s="279"/>
      <c r="B43" s="104">
        <v>7742.4965149999998</v>
      </c>
      <c r="C43" s="104">
        <v>180.38826299999999</v>
      </c>
      <c r="D43" s="104">
        <v>5858.3994719999992</v>
      </c>
      <c r="E43" s="104">
        <v>1112.3273020000001</v>
      </c>
      <c r="F43" s="104">
        <v>379.44345299999998</v>
      </c>
      <c r="G43" s="146"/>
      <c r="H43" s="251" t="s">
        <v>132</v>
      </c>
      <c r="I43" s="345"/>
      <c r="J43" s="141"/>
    </row>
    <row r="44" spans="1:11" ht="12" customHeight="1" x14ac:dyDescent="0.2">
      <c r="A44" s="279"/>
      <c r="B44" s="104">
        <v>7245.4647279999999</v>
      </c>
      <c r="C44" s="104">
        <v>302.398528</v>
      </c>
      <c r="D44" s="104">
        <v>6650.1939299999995</v>
      </c>
      <c r="E44" s="104">
        <v>1410.5340019999999</v>
      </c>
      <c r="F44" s="104">
        <v>616.39303099999995</v>
      </c>
      <c r="G44" s="146"/>
      <c r="H44" s="251" t="s">
        <v>133</v>
      </c>
      <c r="I44" s="345"/>
      <c r="J44" s="141"/>
    </row>
    <row r="45" spans="1:11" ht="12" customHeight="1" x14ac:dyDescent="0.2">
      <c r="A45" s="279"/>
      <c r="B45" s="104">
        <v>1448.0581219999999</v>
      </c>
      <c r="C45" s="104">
        <v>133.30074100000002</v>
      </c>
      <c r="D45" s="104">
        <v>1473.562498</v>
      </c>
      <c r="E45" s="104">
        <v>515.00172299999997</v>
      </c>
      <c r="F45" s="104">
        <v>162.39257799999996</v>
      </c>
      <c r="G45" s="146"/>
      <c r="H45" s="251" t="s">
        <v>134</v>
      </c>
      <c r="I45" s="345"/>
      <c r="J45" s="141"/>
    </row>
    <row r="46" spans="1:11" ht="12" customHeight="1" x14ac:dyDescent="0.2">
      <c r="A46" s="279"/>
      <c r="B46" s="104">
        <v>980.61991799999987</v>
      </c>
      <c r="C46" s="104">
        <v>49.463936999999994</v>
      </c>
      <c r="D46" s="104">
        <v>1229.9025649999999</v>
      </c>
      <c r="E46" s="104">
        <v>100.97719199999997</v>
      </c>
      <c r="F46" s="104">
        <v>161.50170300000002</v>
      </c>
      <c r="G46" s="134"/>
      <c r="H46" s="251" t="s">
        <v>135</v>
      </c>
      <c r="I46" s="234"/>
      <c r="J46" s="93"/>
    </row>
    <row r="47" spans="1:11" s="136" customFormat="1" ht="20.100000000000001" customHeight="1" x14ac:dyDescent="0.2">
      <c r="A47" s="236"/>
      <c r="B47" s="114">
        <v>4743.8137589999997</v>
      </c>
      <c r="C47" s="114">
        <v>365.68705999999997</v>
      </c>
      <c r="D47" s="114">
        <v>2828.9668360000005</v>
      </c>
      <c r="E47" s="114">
        <v>1471.1841420000001</v>
      </c>
      <c r="F47" s="114">
        <v>676.01223800000002</v>
      </c>
      <c r="G47" s="148"/>
      <c r="H47" s="249" t="s">
        <v>469</v>
      </c>
      <c r="I47" s="234"/>
      <c r="J47" s="93"/>
      <c r="K47" s="118"/>
    </row>
    <row r="48" spans="1:11" s="136" customFormat="1" ht="12" customHeight="1" x14ac:dyDescent="0.2">
      <c r="A48" s="284"/>
      <c r="B48" s="104">
        <v>295.66428899999994</v>
      </c>
      <c r="C48" s="104">
        <v>43.328688</v>
      </c>
      <c r="D48" s="104">
        <v>596.87750600000004</v>
      </c>
      <c r="E48" s="104">
        <v>50.614073000000005</v>
      </c>
      <c r="F48" s="104">
        <v>40.221032000000001</v>
      </c>
      <c r="G48" s="134"/>
      <c r="H48" s="250" t="s">
        <v>470</v>
      </c>
      <c r="I48" s="234"/>
      <c r="J48" s="93"/>
      <c r="K48" s="118"/>
    </row>
    <row r="49" spans="1:11" s="143" customFormat="1" ht="5.0999999999999996" customHeight="1" x14ac:dyDescent="0.2">
      <c r="A49" s="237"/>
      <c r="B49" s="151"/>
      <c r="C49" s="140"/>
      <c r="D49" s="140"/>
      <c r="E49" s="140"/>
      <c r="F49" s="140"/>
      <c r="G49" s="152"/>
      <c r="H49" s="153"/>
      <c r="I49" s="154"/>
      <c r="J49" s="90"/>
      <c r="K49" s="142"/>
    </row>
    <row r="50" spans="1:11" ht="29.1" customHeight="1" x14ac:dyDescent="0.2">
      <c r="A50" s="344"/>
      <c r="B50" s="674" t="s">
        <v>315</v>
      </c>
      <c r="C50" s="674"/>
      <c r="D50" s="674"/>
      <c r="E50" s="674"/>
      <c r="F50" s="674"/>
      <c r="G50" s="674"/>
      <c r="H50" s="674"/>
      <c r="I50" s="365"/>
    </row>
    <row r="51" spans="1:11" x14ac:dyDescent="0.2">
      <c r="A51" s="93"/>
      <c r="B51" s="93"/>
      <c r="C51" s="93"/>
      <c r="D51" s="93"/>
      <c r="E51" s="93"/>
      <c r="F51" s="93"/>
      <c r="H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D909-91BB-43F5-94FB-CA29FE8C5325}">
  <sheetPr codeName="Sheet1">
    <pageSetUpPr fitToPage="1"/>
  </sheetPr>
  <dimension ref="A1:Q60"/>
  <sheetViews>
    <sheetView showGridLines="0" tabSelected="1" zoomScale="103" zoomScaleNormal="103" zoomScaleSheetLayoutView="105" workbookViewId="0"/>
  </sheetViews>
  <sheetFormatPr defaultColWidth="9.140625" defaultRowHeight="14.25" x14ac:dyDescent="0.2"/>
  <cols>
    <col min="1" max="1" width="1.85546875" style="90" customWidth="1"/>
    <col min="2" max="2" width="31" style="90" customWidth="1"/>
    <col min="3" max="7" width="10.7109375" style="90" customWidth="1"/>
    <col min="8" max="8" width="9.42578125" style="90" bestFit="1" customWidth="1"/>
    <col min="9" max="9" width="12.5703125" style="90" hidden="1" customWidth="1"/>
    <col min="10" max="10" width="1.7109375" style="90" customWidth="1"/>
    <col min="11" max="11" width="1.85546875" style="91" customWidth="1"/>
    <col min="12" max="12" width="11.42578125" style="106" bestFit="1" customWidth="1"/>
    <col min="13" max="16384" width="9.140625" style="106"/>
  </cols>
  <sheetData>
    <row r="1" spans="1:17" s="290" customFormat="1" ht="16.5" x14ac:dyDescent="0.3">
      <c r="A1" s="233"/>
      <c r="B1" s="240" t="s">
        <v>456</v>
      </c>
      <c r="C1" s="256"/>
      <c r="D1" s="256"/>
      <c r="E1" s="256"/>
      <c r="F1" s="256"/>
      <c r="G1" s="256"/>
      <c r="H1" s="256"/>
      <c r="I1" s="232"/>
      <c r="J1" s="232"/>
      <c r="K1" s="346"/>
    </row>
    <row r="2" spans="1:17" s="304" customFormat="1" x14ac:dyDescent="0.2">
      <c r="A2" s="305"/>
      <c r="B2" s="305" t="s">
        <v>256</v>
      </c>
      <c r="C2" s="308"/>
      <c r="D2" s="308"/>
      <c r="E2" s="308"/>
      <c r="F2" s="308"/>
      <c r="G2" s="308"/>
      <c r="H2" s="308"/>
      <c r="I2" s="308"/>
      <c r="J2" s="308"/>
      <c r="K2" s="347"/>
    </row>
    <row r="3" spans="1:17" s="298" customFormat="1" ht="21" customHeight="1" x14ac:dyDescent="0.2">
      <c r="A3" s="311"/>
      <c r="B3" s="310" t="s">
        <v>450</v>
      </c>
      <c r="C3" s="310"/>
      <c r="D3" s="310"/>
      <c r="E3" s="310"/>
      <c r="F3" s="310"/>
      <c r="G3" s="310"/>
      <c r="H3" s="312" t="s">
        <v>275</v>
      </c>
      <c r="I3" s="312"/>
      <c r="J3" s="310"/>
      <c r="K3" s="299"/>
    </row>
    <row r="4" spans="1:17" s="90" customFormat="1" ht="35.1" customHeight="1" x14ac:dyDescent="0.2">
      <c r="A4" s="309"/>
      <c r="B4" s="314"/>
      <c r="C4" s="324" t="s">
        <v>0</v>
      </c>
      <c r="D4" s="315" t="s">
        <v>257</v>
      </c>
      <c r="E4" s="315" t="s">
        <v>55</v>
      </c>
      <c r="F4" s="315" t="s">
        <v>56</v>
      </c>
      <c r="G4" s="317" t="s">
        <v>57</v>
      </c>
      <c r="H4" s="317" t="s">
        <v>258</v>
      </c>
      <c r="I4" s="317" t="s">
        <v>259</v>
      </c>
      <c r="J4" s="316"/>
      <c r="K4" s="91"/>
      <c r="L4" s="773"/>
      <c r="M4" s="773"/>
      <c r="N4" s="773"/>
      <c r="O4" s="773"/>
      <c r="P4" s="773"/>
      <c r="Q4" s="773"/>
    </row>
    <row r="5" spans="1:17" s="327" customFormat="1" ht="20.100000000000001" customHeight="1" x14ac:dyDescent="0.25">
      <c r="A5" s="325"/>
      <c r="B5" s="326" t="s">
        <v>451</v>
      </c>
      <c r="C5" s="159">
        <v>7505991.8072499977</v>
      </c>
      <c r="D5" s="159">
        <v>2104018.692642</v>
      </c>
      <c r="E5" s="159">
        <v>1163471.2450540001</v>
      </c>
      <c r="F5" s="159">
        <v>3810156.761043</v>
      </c>
      <c r="G5" s="113">
        <v>123944.51057500002</v>
      </c>
      <c r="H5" s="113">
        <v>304330.309664</v>
      </c>
      <c r="I5" s="113">
        <v>70.288179000000014</v>
      </c>
      <c r="J5" s="283"/>
      <c r="K5" s="125"/>
      <c r="L5" s="773"/>
      <c r="M5" s="773"/>
      <c r="N5" s="773"/>
      <c r="O5" s="773"/>
      <c r="P5" s="773"/>
      <c r="Q5" s="773"/>
    </row>
    <row r="6" spans="1:17" s="100" customFormat="1" ht="17.100000000000001" customHeight="1" x14ac:dyDescent="0.2">
      <c r="A6" s="292"/>
      <c r="B6" s="293" t="s">
        <v>452</v>
      </c>
      <c r="C6" s="294"/>
      <c r="D6" s="294"/>
      <c r="E6" s="294"/>
      <c r="F6" s="294"/>
      <c r="G6" s="295"/>
      <c r="H6" s="295"/>
      <c r="I6" s="295"/>
      <c r="J6" s="296"/>
      <c r="K6" s="99"/>
      <c r="L6" s="773"/>
      <c r="M6" s="773"/>
      <c r="N6" s="773"/>
      <c r="O6" s="773"/>
      <c r="P6" s="773"/>
      <c r="Q6" s="773"/>
    </row>
    <row r="7" spans="1:17" ht="12" customHeight="1" x14ac:dyDescent="0.2">
      <c r="A7" s="279"/>
      <c r="B7" s="243" t="s">
        <v>21</v>
      </c>
      <c r="C7" s="102">
        <v>6638789.5764699979</v>
      </c>
      <c r="D7" s="102">
        <v>1806764.700061</v>
      </c>
      <c r="E7" s="102">
        <v>993630.79827699985</v>
      </c>
      <c r="F7" s="102">
        <v>3457229.7775259991</v>
      </c>
      <c r="G7" s="103">
        <v>115920.42202400001</v>
      </c>
      <c r="H7" s="103">
        <v>265243.87842999998</v>
      </c>
      <c r="I7" s="103">
        <v>0</v>
      </c>
      <c r="J7" s="280"/>
      <c r="L7" s="773"/>
      <c r="M7" s="773"/>
      <c r="N7" s="773"/>
      <c r="O7" s="773"/>
      <c r="P7" s="773"/>
      <c r="Q7" s="773"/>
    </row>
    <row r="8" spans="1:17" ht="12" customHeight="1" x14ac:dyDescent="0.2">
      <c r="A8" s="279"/>
      <c r="B8" s="243" t="s">
        <v>23</v>
      </c>
      <c r="C8" s="102">
        <v>2292443.972310001</v>
      </c>
      <c r="D8" s="102">
        <v>616115.10496200004</v>
      </c>
      <c r="E8" s="102">
        <v>285873.73134700017</v>
      </c>
      <c r="F8" s="102">
        <v>1262862.2032950001</v>
      </c>
      <c r="G8" s="103">
        <v>36175.755148000004</v>
      </c>
      <c r="H8" s="103">
        <v>91417.177333999993</v>
      </c>
      <c r="I8" s="103">
        <v>0</v>
      </c>
      <c r="J8" s="280"/>
      <c r="L8" s="773"/>
      <c r="M8" s="773"/>
      <c r="N8" s="773"/>
      <c r="O8" s="773"/>
      <c r="P8" s="773"/>
      <c r="Q8" s="773"/>
    </row>
    <row r="9" spans="1:17" ht="12" customHeight="1" x14ac:dyDescent="0.2">
      <c r="A9" s="279"/>
      <c r="B9" s="243" t="s">
        <v>24</v>
      </c>
      <c r="C9" s="102">
        <v>1253236.2558550003</v>
      </c>
      <c r="D9" s="102">
        <v>438969.22933599987</v>
      </c>
      <c r="E9" s="102">
        <v>182902.06966499999</v>
      </c>
      <c r="F9" s="102">
        <v>557255.01903499989</v>
      </c>
      <c r="G9" s="103">
        <v>14394.847395999999</v>
      </c>
      <c r="H9" s="103">
        <v>59715.090198000005</v>
      </c>
      <c r="I9" s="103">
        <v>0</v>
      </c>
      <c r="J9" s="280"/>
      <c r="L9" s="773"/>
      <c r="M9" s="773"/>
      <c r="N9" s="773"/>
      <c r="O9" s="773"/>
      <c r="P9" s="773"/>
      <c r="Q9" s="773"/>
    </row>
    <row r="10" spans="1:17" ht="12" customHeight="1" x14ac:dyDescent="0.2">
      <c r="A10" s="279"/>
      <c r="B10" s="243" t="s">
        <v>25</v>
      </c>
      <c r="C10" s="102">
        <v>968138.60876000021</v>
      </c>
      <c r="D10" s="102">
        <v>231023.28706899998</v>
      </c>
      <c r="E10" s="102">
        <v>136088.63871999999</v>
      </c>
      <c r="F10" s="102">
        <v>560163.95481500006</v>
      </c>
      <c r="G10" s="103">
        <v>17758.863741999994</v>
      </c>
      <c r="H10" s="103">
        <v>23103.864191000004</v>
      </c>
      <c r="I10" s="103">
        <v>0</v>
      </c>
      <c r="J10" s="280"/>
      <c r="L10" s="773"/>
      <c r="M10" s="773"/>
      <c r="N10" s="773"/>
      <c r="O10" s="773"/>
      <c r="P10" s="773"/>
      <c r="Q10" s="773"/>
    </row>
    <row r="11" spans="1:17" ht="12" customHeight="1" x14ac:dyDescent="0.2">
      <c r="A11" s="279"/>
      <c r="B11" s="243" t="s">
        <v>31</v>
      </c>
      <c r="C11" s="102">
        <v>526230.87933100015</v>
      </c>
      <c r="D11" s="102">
        <v>175032.17596399999</v>
      </c>
      <c r="E11" s="102">
        <v>65168.822085000022</v>
      </c>
      <c r="F11" s="102">
        <v>230612.23892100004</v>
      </c>
      <c r="G11" s="103">
        <v>2702.9516819999999</v>
      </c>
      <c r="H11" s="103">
        <v>52714.690549999999</v>
      </c>
      <c r="I11" s="103">
        <v>0</v>
      </c>
      <c r="J11" s="280"/>
      <c r="L11" s="773"/>
      <c r="M11" s="773"/>
      <c r="N11" s="773"/>
      <c r="O11" s="773"/>
      <c r="P11" s="773"/>
      <c r="Q11" s="773"/>
    </row>
    <row r="12" spans="1:17" ht="12" customHeight="1" x14ac:dyDescent="0.2">
      <c r="A12" s="279"/>
      <c r="B12" s="243" t="s">
        <v>28</v>
      </c>
      <c r="C12" s="102">
        <v>478576.59089100012</v>
      </c>
      <c r="D12" s="102">
        <v>155880.37775300001</v>
      </c>
      <c r="E12" s="102">
        <v>65785.885242999968</v>
      </c>
      <c r="F12" s="102">
        <v>213547.00868600002</v>
      </c>
      <c r="G12" s="103">
        <v>23418.352259999996</v>
      </c>
      <c r="H12" s="103">
        <v>19944.966741999997</v>
      </c>
      <c r="I12" s="103">
        <v>0</v>
      </c>
      <c r="J12" s="280"/>
      <c r="L12" s="773"/>
      <c r="M12" s="773"/>
      <c r="N12" s="773"/>
      <c r="O12" s="773"/>
      <c r="P12" s="773"/>
      <c r="Q12" s="773"/>
    </row>
    <row r="13" spans="1:17" ht="12" customHeight="1" x14ac:dyDescent="0.2">
      <c r="A13" s="279"/>
      <c r="B13" s="243" t="s">
        <v>27</v>
      </c>
      <c r="C13" s="102">
        <v>465775.58467199991</v>
      </c>
      <c r="D13" s="102">
        <v>128229.97535599998</v>
      </c>
      <c r="E13" s="102">
        <v>61803.676600999985</v>
      </c>
      <c r="F13" s="102">
        <v>252317.46907600007</v>
      </c>
      <c r="G13" s="103">
        <v>6865.1980129999993</v>
      </c>
      <c r="H13" s="103">
        <v>16559.265423999997</v>
      </c>
      <c r="I13" s="103">
        <v>0</v>
      </c>
      <c r="J13" s="280"/>
      <c r="L13" s="773"/>
      <c r="M13" s="773"/>
      <c r="N13" s="773"/>
      <c r="O13" s="773"/>
      <c r="P13" s="773"/>
      <c r="Q13" s="773"/>
    </row>
    <row r="14" spans="1:17" ht="12" customHeight="1" x14ac:dyDescent="0.2">
      <c r="A14" s="279"/>
      <c r="B14" s="243" t="s">
        <v>26</v>
      </c>
      <c r="C14" s="102">
        <v>389699.54422399995</v>
      </c>
      <c r="D14" s="102">
        <v>88327.859136000028</v>
      </c>
      <c r="E14" s="102">
        <v>45255.626207999972</v>
      </c>
      <c r="F14" s="102">
        <v>244551.92814899998</v>
      </c>
      <c r="G14" s="103">
        <v>2247.8805620000003</v>
      </c>
      <c r="H14" s="103">
        <v>9316.2499790000002</v>
      </c>
      <c r="I14" s="103">
        <v>0</v>
      </c>
      <c r="J14" s="280"/>
      <c r="L14" s="773"/>
      <c r="M14" s="773"/>
      <c r="N14" s="773"/>
      <c r="O14" s="773"/>
      <c r="P14" s="773"/>
      <c r="Q14" s="773"/>
    </row>
    <row r="15" spans="1:17" ht="12" customHeight="1" x14ac:dyDescent="0.2">
      <c r="A15" s="328"/>
      <c r="B15" s="329" t="s">
        <v>260</v>
      </c>
      <c r="C15" s="330">
        <v>1999092.6019869968</v>
      </c>
      <c r="D15" s="330">
        <v>567694.67564699985</v>
      </c>
      <c r="E15" s="330">
        <v>490433.24196200026</v>
      </c>
      <c r="F15" s="330">
        <v>841773.92258300073</v>
      </c>
      <c r="G15" s="331">
        <v>28404.750323000044</v>
      </c>
      <c r="H15" s="331">
        <v>70645.436480000033</v>
      </c>
      <c r="I15" s="332">
        <v>70.288179000000014</v>
      </c>
      <c r="J15" s="333"/>
      <c r="L15" s="773"/>
      <c r="M15" s="773"/>
      <c r="N15" s="773"/>
      <c r="O15" s="773"/>
      <c r="P15" s="773"/>
      <c r="Q15" s="773"/>
    </row>
    <row r="16" spans="1:17" s="100" customFormat="1" ht="17.100000000000001" customHeight="1" x14ac:dyDescent="0.2">
      <c r="A16" s="334"/>
      <c r="B16" s="335" t="s">
        <v>453</v>
      </c>
      <c r="C16" s="336"/>
      <c r="D16" s="336"/>
      <c r="E16" s="336"/>
      <c r="F16" s="336"/>
      <c r="G16" s="337"/>
      <c r="H16" s="337"/>
      <c r="I16" s="337"/>
      <c r="J16" s="338"/>
      <c r="K16" s="99"/>
      <c r="L16" s="773"/>
      <c r="M16" s="773"/>
      <c r="N16" s="773"/>
      <c r="O16" s="773"/>
      <c r="P16" s="773"/>
      <c r="Q16" s="773"/>
    </row>
    <row r="17" spans="1:17" ht="12" customHeight="1" x14ac:dyDescent="0.25">
      <c r="A17" s="282"/>
      <c r="B17" s="244" t="s">
        <v>455</v>
      </c>
      <c r="C17" s="102">
        <v>3459637.5321410005</v>
      </c>
      <c r="D17" s="102">
        <v>840408.1548110001</v>
      </c>
      <c r="E17" s="102">
        <v>393921.41028799984</v>
      </c>
      <c r="F17" s="102">
        <v>2042217.6785159996</v>
      </c>
      <c r="G17" s="103">
        <v>65319.418309000001</v>
      </c>
      <c r="H17" s="103">
        <v>117769.98161099998</v>
      </c>
      <c r="I17" s="113">
        <v>0</v>
      </c>
      <c r="J17" s="283"/>
      <c r="L17" s="773"/>
      <c r="M17" s="773"/>
      <c r="N17" s="773"/>
      <c r="O17" s="773"/>
      <c r="P17" s="773"/>
      <c r="Q17" s="773"/>
    </row>
    <row r="18" spans="1:17" ht="12" customHeight="1" x14ac:dyDescent="0.2">
      <c r="A18" s="279"/>
      <c r="B18" s="245" t="s">
        <v>261</v>
      </c>
      <c r="C18" s="102">
        <v>1122506.8155790004</v>
      </c>
      <c r="D18" s="102">
        <v>253533.57236600001</v>
      </c>
      <c r="E18" s="102">
        <v>112930.44472500001</v>
      </c>
      <c r="F18" s="102">
        <v>692151.71650800004</v>
      </c>
      <c r="G18" s="103">
        <v>25828.052900000002</v>
      </c>
      <c r="H18" s="103">
        <v>38062.873807999997</v>
      </c>
      <c r="I18" s="113">
        <v>0</v>
      </c>
      <c r="J18" s="283"/>
      <c r="L18" s="773"/>
      <c r="M18" s="773"/>
      <c r="N18" s="773"/>
      <c r="O18" s="773"/>
      <c r="P18" s="773"/>
      <c r="Q18" s="773"/>
    </row>
    <row r="19" spans="1:17" ht="12" customHeight="1" x14ac:dyDescent="0.2">
      <c r="A19" s="279"/>
      <c r="B19" s="245" t="s">
        <v>262</v>
      </c>
      <c r="C19" s="102">
        <v>2337130.6403639987</v>
      </c>
      <c r="D19" s="102">
        <v>586874.58241899998</v>
      </c>
      <c r="E19" s="102">
        <v>280990.96554399998</v>
      </c>
      <c r="F19" s="102">
        <v>1350065.961989</v>
      </c>
      <c r="G19" s="103">
        <v>39491.365398999995</v>
      </c>
      <c r="H19" s="103">
        <v>79707.115683999989</v>
      </c>
      <c r="I19" s="113">
        <v>0</v>
      </c>
      <c r="J19" s="283"/>
      <c r="L19" s="773"/>
      <c r="M19" s="773"/>
      <c r="N19" s="773"/>
      <c r="O19" s="773"/>
      <c r="P19" s="773"/>
      <c r="Q19" s="773"/>
    </row>
    <row r="20" spans="1:17" ht="12" customHeight="1" x14ac:dyDescent="0.2">
      <c r="A20" s="279"/>
      <c r="B20" s="244" t="s">
        <v>207</v>
      </c>
      <c r="C20" s="102">
        <v>3621587.833471999</v>
      </c>
      <c r="D20" s="102">
        <v>1113741.8658840002</v>
      </c>
      <c r="E20" s="102">
        <v>674793.558051</v>
      </c>
      <c r="F20" s="102">
        <v>1619979.5624700005</v>
      </c>
      <c r="G20" s="103">
        <v>53127.456459000001</v>
      </c>
      <c r="H20" s="103">
        <v>159943.11480900002</v>
      </c>
      <c r="I20" s="113">
        <v>0</v>
      </c>
      <c r="J20" s="283"/>
      <c r="L20" s="773"/>
      <c r="M20" s="773"/>
      <c r="N20" s="773"/>
      <c r="O20" s="773"/>
      <c r="P20" s="773"/>
      <c r="Q20" s="773"/>
    </row>
    <row r="21" spans="1:17" ht="12" customHeight="1" x14ac:dyDescent="0.2">
      <c r="A21" s="279"/>
      <c r="B21" s="245" t="s">
        <v>261</v>
      </c>
      <c r="C21" s="102">
        <v>1455861.128021</v>
      </c>
      <c r="D21" s="102">
        <v>509523.32962099998</v>
      </c>
      <c r="E21" s="102">
        <v>292294.721723</v>
      </c>
      <c r="F21" s="102">
        <v>575534.48204299994</v>
      </c>
      <c r="G21" s="103">
        <v>11151.857434000001</v>
      </c>
      <c r="H21" s="103">
        <v>67356.737200000003</v>
      </c>
      <c r="I21" s="113">
        <v>0</v>
      </c>
      <c r="J21" s="283"/>
      <c r="L21" s="773"/>
      <c r="M21" s="773"/>
      <c r="N21" s="773"/>
      <c r="O21" s="773"/>
      <c r="P21" s="773"/>
      <c r="Q21" s="773"/>
    </row>
    <row r="22" spans="1:17" ht="12" customHeight="1" x14ac:dyDescent="0.2">
      <c r="A22" s="279"/>
      <c r="B22" s="245" t="s">
        <v>262</v>
      </c>
      <c r="C22" s="102">
        <v>2165724.7352849999</v>
      </c>
      <c r="D22" s="102">
        <v>604218.91339700005</v>
      </c>
      <c r="E22" s="102">
        <v>382499.18568500009</v>
      </c>
      <c r="F22" s="102">
        <v>1044445.317203</v>
      </c>
      <c r="G22" s="103">
        <v>41975.267991000008</v>
      </c>
      <c r="H22" s="103">
        <v>92586.051009000017</v>
      </c>
      <c r="I22" s="113">
        <v>0</v>
      </c>
      <c r="J22" s="283"/>
      <c r="L22" s="773"/>
      <c r="M22" s="773"/>
      <c r="N22" s="773"/>
      <c r="O22" s="773"/>
      <c r="P22" s="773"/>
      <c r="Q22" s="773"/>
    </row>
    <row r="23" spans="1:17" ht="15.95" customHeight="1" x14ac:dyDescent="0.2">
      <c r="A23" s="279"/>
      <c r="B23" s="245" t="s">
        <v>263</v>
      </c>
      <c r="C23" s="102">
        <v>1618385.6592720002</v>
      </c>
      <c r="D23" s="102">
        <v>456115.43156899995</v>
      </c>
      <c r="E23" s="102">
        <v>162086.516397</v>
      </c>
      <c r="F23" s="102">
        <v>909242.2323520002</v>
      </c>
      <c r="G23" s="103">
        <v>36812.020449999996</v>
      </c>
      <c r="H23" s="103">
        <v>54129.458504000002</v>
      </c>
      <c r="I23" s="113">
        <v>0</v>
      </c>
      <c r="J23" s="283"/>
      <c r="L23" s="773"/>
      <c r="M23" s="773"/>
      <c r="N23" s="773"/>
      <c r="O23" s="773"/>
      <c r="P23" s="773"/>
      <c r="Q23" s="773"/>
    </row>
    <row r="24" spans="1:17" ht="12" customHeight="1" x14ac:dyDescent="0.2">
      <c r="A24" s="279"/>
      <c r="B24" s="245" t="s">
        <v>264</v>
      </c>
      <c r="C24" s="102">
        <v>846445.80281699996</v>
      </c>
      <c r="D24" s="102">
        <v>227548.18823299999</v>
      </c>
      <c r="E24" s="102">
        <v>281736.08218700002</v>
      </c>
      <c r="F24" s="102">
        <v>297865.59938799997</v>
      </c>
      <c r="G24" s="103">
        <v>5981.9501100000007</v>
      </c>
      <c r="H24" s="103">
        <v>33313.982898999995</v>
      </c>
      <c r="I24" s="113">
        <v>0</v>
      </c>
      <c r="J24" s="283"/>
      <c r="L24" s="773"/>
      <c r="M24" s="773"/>
      <c r="N24" s="773"/>
      <c r="O24" s="773"/>
      <c r="P24" s="773"/>
      <c r="Q24" s="773"/>
    </row>
    <row r="25" spans="1:17" ht="12" customHeight="1" x14ac:dyDescent="0.2">
      <c r="A25" s="279"/>
      <c r="B25" s="245" t="s">
        <v>265</v>
      </c>
      <c r="C25" s="102">
        <v>513680.47394500003</v>
      </c>
      <c r="D25" s="102">
        <v>222857.78946599999</v>
      </c>
      <c r="E25" s="102">
        <v>117495.59015900001</v>
      </c>
      <c r="F25" s="102">
        <v>129672.44195899999</v>
      </c>
      <c r="G25" s="103">
        <v>3622.0899429999995</v>
      </c>
      <c r="H25" s="103">
        <v>40032.562418000009</v>
      </c>
      <c r="I25" s="113">
        <v>0</v>
      </c>
      <c r="J25" s="283"/>
      <c r="L25" s="773"/>
      <c r="M25" s="773"/>
      <c r="N25" s="773"/>
      <c r="O25" s="773"/>
      <c r="P25" s="773"/>
      <c r="Q25" s="773"/>
    </row>
    <row r="26" spans="1:17" ht="12" customHeight="1" x14ac:dyDescent="0.2">
      <c r="A26" s="279"/>
      <c r="B26" s="245" t="s">
        <v>266</v>
      </c>
      <c r="C26" s="102">
        <v>98944.495492000002</v>
      </c>
      <c r="D26" s="102">
        <v>20083.256278000001</v>
      </c>
      <c r="E26" s="102">
        <v>19341.263534000002</v>
      </c>
      <c r="F26" s="102">
        <v>54729.733237999993</v>
      </c>
      <c r="G26" s="103">
        <v>3334.7876040000001</v>
      </c>
      <c r="H26" s="103">
        <v>1455.4548380000001</v>
      </c>
      <c r="I26" s="113">
        <v>0</v>
      </c>
      <c r="J26" s="283"/>
      <c r="L26" s="773"/>
      <c r="M26" s="773"/>
      <c r="N26" s="773"/>
      <c r="O26" s="773"/>
      <c r="P26" s="773"/>
      <c r="Q26" s="773"/>
    </row>
    <row r="27" spans="1:17" ht="12" customHeight="1" x14ac:dyDescent="0.2">
      <c r="A27" s="279"/>
      <c r="B27" s="245" t="s">
        <v>267</v>
      </c>
      <c r="C27" s="102">
        <v>522131.31385399995</v>
      </c>
      <c r="D27" s="102">
        <v>184259.86925600001</v>
      </c>
      <c r="E27" s="102">
        <v>91141.158771000002</v>
      </c>
      <c r="F27" s="102">
        <v>221789.142456</v>
      </c>
      <c r="G27" s="103">
        <v>2955.9272069999997</v>
      </c>
      <c r="H27" s="103">
        <v>21985.216164000001</v>
      </c>
      <c r="I27" s="113">
        <v>0</v>
      </c>
      <c r="J27" s="283"/>
      <c r="L27" s="773"/>
      <c r="M27" s="773"/>
      <c r="N27" s="773"/>
      <c r="O27" s="773"/>
      <c r="P27" s="773"/>
      <c r="Q27" s="773"/>
    </row>
    <row r="28" spans="1:17" ht="12" customHeight="1" x14ac:dyDescent="0.2">
      <c r="A28" s="279"/>
      <c r="B28" s="245" t="s">
        <v>268</v>
      </c>
      <c r="C28" s="102">
        <v>22000.088091998361</v>
      </c>
      <c r="D28" s="102">
        <v>2877.3310820003971</v>
      </c>
      <c r="E28" s="102">
        <v>2992.9470029999502</v>
      </c>
      <c r="F28" s="102">
        <v>6680.4130770002957</v>
      </c>
      <c r="G28" s="103">
        <v>420.68114500000956</v>
      </c>
      <c r="H28" s="103">
        <v>9026.439985999983</v>
      </c>
      <c r="I28" s="113">
        <v>0</v>
      </c>
      <c r="J28" s="283"/>
      <c r="L28" s="773"/>
      <c r="M28" s="773"/>
      <c r="N28" s="773"/>
      <c r="O28" s="773"/>
      <c r="P28" s="773"/>
      <c r="Q28" s="773"/>
    </row>
    <row r="29" spans="1:17" ht="12" customHeight="1" x14ac:dyDescent="0.2">
      <c r="A29" s="279"/>
      <c r="B29" s="244" t="s">
        <v>208</v>
      </c>
      <c r="C29" s="102">
        <v>424700.6022369999</v>
      </c>
      <c r="D29" s="102">
        <v>149868.71294</v>
      </c>
      <c r="E29" s="102">
        <v>94756.325013999973</v>
      </c>
      <c r="F29" s="102">
        <v>147959.49077999999</v>
      </c>
      <c r="G29" s="103">
        <v>5497.6285430000007</v>
      </c>
      <c r="H29" s="103">
        <v>26617.248288000003</v>
      </c>
      <c r="I29" s="113">
        <v>0</v>
      </c>
      <c r="J29" s="283"/>
      <c r="L29" s="773"/>
      <c r="M29" s="773"/>
      <c r="N29" s="773"/>
      <c r="O29" s="773"/>
      <c r="P29" s="773"/>
      <c r="Q29" s="773"/>
    </row>
    <row r="30" spans="1:17" ht="12" customHeight="1" x14ac:dyDescent="0.2">
      <c r="A30" s="279"/>
      <c r="B30" s="245" t="s">
        <v>261</v>
      </c>
      <c r="C30" s="102">
        <v>281386.56955100002</v>
      </c>
      <c r="D30" s="102">
        <v>105830.84433300002</v>
      </c>
      <c r="E30" s="102">
        <v>64478.580332999991</v>
      </c>
      <c r="F30" s="102">
        <v>92390.513411000007</v>
      </c>
      <c r="G30" s="103">
        <v>2872.1178769999992</v>
      </c>
      <c r="H30" s="103">
        <v>15814.513597000001</v>
      </c>
      <c r="I30" s="113">
        <v>0</v>
      </c>
      <c r="J30" s="283"/>
      <c r="L30" s="773"/>
      <c r="M30" s="773"/>
      <c r="N30" s="773"/>
      <c r="O30" s="773"/>
      <c r="P30" s="773"/>
      <c r="Q30" s="773"/>
    </row>
    <row r="31" spans="1:17" ht="12" customHeight="1" x14ac:dyDescent="0.2">
      <c r="A31" s="328"/>
      <c r="B31" s="339" t="s">
        <v>262</v>
      </c>
      <c r="C31" s="330">
        <v>143313.103485</v>
      </c>
      <c r="D31" s="330">
        <v>44037.922762000002</v>
      </c>
      <c r="E31" s="330">
        <v>30277.974254000004</v>
      </c>
      <c r="F31" s="330">
        <v>55568.895233999996</v>
      </c>
      <c r="G31" s="331">
        <v>2625.540262</v>
      </c>
      <c r="H31" s="331">
        <v>10802.770973000001</v>
      </c>
      <c r="I31" s="332">
        <v>0</v>
      </c>
      <c r="J31" s="333"/>
      <c r="L31" s="773"/>
      <c r="M31" s="773"/>
      <c r="N31" s="773"/>
      <c r="O31" s="773"/>
      <c r="P31" s="773"/>
      <c r="Q31" s="773"/>
    </row>
    <row r="32" spans="1:17" s="100" customFormat="1" ht="17.100000000000001" customHeight="1" x14ac:dyDescent="0.2">
      <c r="A32" s="334"/>
      <c r="B32" s="335" t="s">
        <v>454</v>
      </c>
      <c r="C32" s="336"/>
      <c r="D32" s="336"/>
      <c r="E32" s="336"/>
      <c r="F32" s="336"/>
      <c r="G32" s="337"/>
      <c r="H32" s="337"/>
      <c r="I32" s="337"/>
      <c r="J32" s="338"/>
      <c r="K32" s="99"/>
      <c r="L32" s="773"/>
      <c r="M32" s="773"/>
      <c r="N32" s="773"/>
      <c r="O32" s="773"/>
      <c r="P32" s="773"/>
      <c r="Q32" s="773"/>
    </row>
    <row r="33" spans="1:17" s="119" customFormat="1" ht="12" customHeight="1" x14ac:dyDescent="0.2">
      <c r="A33" s="284"/>
      <c r="B33" s="244" t="s">
        <v>446</v>
      </c>
      <c r="C33" s="102">
        <v>1316995.5347589999</v>
      </c>
      <c r="D33" s="102">
        <v>793296.11574100005</v>
      </c>
      <c r="E33" s="102">
        <v>201641.298534</v>
      </c>
      <c r="F33" s="102">
        <v>208309.02098</v>
      </c>
      <c r="G33" s="102">
        <v>519.12752</v>
      </c>
      <c r="H33" s="103">
        <v>113229.97194799998</v>
      </c>
      <c r="I33" s="108">
        <v>0</v>
      </c>
      <c r="J33" s="281"/>
      <c r="K33" s="118"/>
      <c r="L33" s="773"/>
      <c r="M33" s="773"/>
      <c r="N33" s="773"/>
      <c r="O33" s="773"/>
      <c r="P33" s="773"/>
      <c r="Q33" s="773"/>
    </row>
    <row r="34" spans="1:17" s="119" customFormat="1" ht="12" hidden="1" customHeight="1" x14ac:dyDescent="0.2">
      <c r="A34" s="284"/>
      <c r="B34" s="595" t="s">
        <v>388</v>
      </c>
      <c r="C34" s="102">
        <v>121215.59575000001</v>
      </c>
      <c r="D34" s="102">
        <v>87126.29774699999</v>
      </c>
      <c r="E34" s="102">
        <v>6146.632799</v>
      </c>
      <c r="F34" s="102">
        <v>25144.386054999999</v>
      </c>
      <c r="G34" s="102">
        <v>74.728605999999999</v>
      </c>
      <c r="H34" s="103">
        <v>2723.5505290000001</v>
      </c>
      <c r="I34" s="108">
        <v>0</v>
      </c>
      <c r="J34" s="281"/>
      <c r="K34" s="118"/>
      <c r="L34" s="773"/>
      <c r="M34" s="773"/>
      <c r="N34" s="773"/>
      <c r="O34" s="773"/>
      <c r="P34" s="773"/>
      <c r="Q34" s="773"/>
    </row>
    <row r="35" spans="1:17" s="119" customFormat="1" ht="12" hidden="1" customHeight="1" x14ac:dyDescent="0.2">
      <c r="A35" s="284"/>
      <c r="B35" s="245" t="s">
        <v>349</v>
      </c>
      <c r="C35" s="102">
        <v>1195779.9389980002</v>
      </c>
      <c r="D35" s="102">
        <v>706169.81799000001</v>
      </c>
      <c r="E35" s="102">
        <v>195494.66572999998</v>
      </c>
      <c r="F35" s="102">
        <v>183164.634919</v>
      </c>
      <c r="G35" s="102">
        <v>444.39891399999999</v>
      </c>
      <c r="H35" s="103">
        <v>110506.42141399998</v>
      </c>
      <c r="I35" s="108">
        <v>0</v>
      </c>
      <c r="J35" s="281"/>
      <c r="K35" s="118"/>
      <c r="L35" s="773"/>
      <c r="M35" s="773"/>
      <c r="N35" s="773"/>
      <c r="O35" s="773"/>
      <c r="P35" s="773"/>
      <c r="Q35" s="773"/>
    </row>
    <row r="36" spans="1:17" s="119" customFormat="1" ht="12" customHeight="1" x14ac:dyDescent="0.2">
      <c r="A36" s="284"/>
      <c r="B36" s="244" t="s">
        <v>447</v>
      </c>
      <c r="C36" s="102">
        <v>192454.73715100001</v>
      </c>
      <c r="D36" s="102">
        <v>93889.12354700001</v>
      </c>
      <c r="E36" s="102">
        <v>19584.739752000001</v>
      </c>
      <c r="F36" s="102">
        <v>71171.164608999999</v>
      </c>
      <c r="G36" s="103">
        <v>331.14117699999997</v>
      </c>
      <c r="H36" s="103">
        <v>7478.5957450000005</v>
      </c>
      <c r="I36" s="108">
        <v>0</v>
      </c>
      <c r="J36" s="281"/>
      <c r="K36" s="118"/>
      <c r="L36" s="773"/>
      <c r="M36" s="773"/>
      <c r="N36" s="773"/>
      <c r="O36" s="773"/>
      <c r="P36" s="773"/>
      <c r="Q36" s="773"/>
    </row>
    <row r="37" spans="1:17" s="119" customFormat="1" ht="12" customHeight="1" x14ac:dyDescent="0.2">
      <c r="A37" s="284"/>
      <c r="B37" s="244" t="s">
        <v>448</v>
      </c>
      <c r="C37" s="102">
        <v>1647372.0961770003</v>
      </c>
      <c r="D37" s="102">
        <v>0</v>
      </c>
      <c r="E37" s="102">
        <v>0</v>
      </c>
      <c r="F37" s="102">
        <v>0</v>
      </c>
      <c r="G37" s="103">
        <v>0</v>
      </c>
      <c r="H37" s="103">
        <v>0</v>
      </c>
      <c r="I37" s="108">
        <v>0</v>
      </c>
      <c r="J37" s="281"/>
      <c r="K37" s="118"/>
      <c r="L37" s="773"/>
      <c r="M37" s="773"/>
      <c r="N37" s="773"/>
      <c r="O37" s="773"/>
      <c r="P37" s="773"/>
      <c r="Q37" s="773"/>
    </row>
    <row r="38" spans="1:17" s="119" customFormat="1" ht="12" customHeight="1" x14ac:dyDescent="0.2">
      <c r="A38" s="284"/>
      <c r="B38" s="244" t="s">
        <v>341</v>
      </c>
      <c r="C38" s="102">
        <v>870635.50604899996</v>
      </c>
      <c r="D38" s="102">
        <v>164410.16035999998</v>
      </c>
      <c r="E38" s="102">
        <v>117790.33446700001</v>
      </c>
      <c r="F38" s="102">
        <v>532668.92286199995</v>
      </c>
      <c r="G38" s="103">
        <v>26820.024481</v>
      </c>
      <c r="H38" s="103">
        <v>28938.811012000006</v>
      </c>
      <c r="I38" s="108">
        <v>7.2528109999999995</v>
      </c>
      <c r="J38" s="281"/>
      <c r="K38" s="118"/>
      <c r="L38" s="773"/>
      <c r="M38" s="773"/>
      <c r="N38" s="773"/>
      <c r="O38" s="773"/>
      <c r="P38" s="773"/>
      <c r="Q38" s="773"/>
    </row>
    <row r="39" spans="1:17" s="119" customFormat="1" ht="12" customHeight="1" x14ac:dyDescent="0.2">
      <c r="A39" s="328"/>
      <c r="B39" s="626" t="s">
        <v>342</v>
      </c>
      <c r="C39" s="330">
        <v>24577.029774000002</v>
      </c>
      <c r="D39" s="330">
        <v>0</v>
      </c>
      <c r="E39" s="330">
        <v>18624.684705000003</v>
      </c>
      <c r="F39" s="330">
        <v>5687.8149970000013</v>
      </c>
      <c r="G39" s="330">
        <v>254.49786499999999</v>
      </c>
      <c r="H39" s="331">
        <v>10.0322</v>
      </c>
      <c r="I39" s="108">
        <v>0</v>
      </c>
      <c r="J39" s="328"/>
      <c r="K39" s="118"/>
      <c r="L39" s="773"/>
      <c r="M39" s="773"/>
      <c r="N39" s="773"/>
      <c r="O39" s="773"/>
      <c r="P39" s="773"/>
      <c r="Q39" s="773"/>
    </row>
    <row r="40" spans="1:17" x14ac:dyDescent="0.2">
      <c r="A40" s="334"/>
      <c r="B40" s="335" t="s">
        <v>501</v>
      </c>
      <c r="C40" s="336"/>
      <c r="D40" s="336"/>
      <c r="E40" s="336"/>
      <c r="F40" s="336"/>
      <c r="G40" s="336"/>
      <c r="H40" s="337"/>
      <c r="I40" s="108"/>
      <c r="J40" s="334"/>
      <c r="K40" s="118"/>
      <c r="L40" s="773"/>
      <c r="M40" s="773"/>
      <c r="N40" s="773"/>
      <c r="O40" s="773"/>
      <c r="P40" s="773"/>
      <c r="Q40" s="773"/>
    </row>
    <row r="41" spans="1:17" s="119" customFormat="1" ht="12" customHeight="1" x14ac:dyDescent="0.2">
      <c r="A41" s="284"/>
      <c r="B41" s="244" t="s">
        <v>269</v>
      </c>
      <c r="C41" s="102">
        <v>2089501.9347690004</v>
      </c>
      <c r="D41" s="102">
        <v>490744.75628500007</v>
      </c>
      <c r="E41" s="102">
        <v>335754.96763299999</v>
      </c>
      <c r="F41" s="102">
        <v>1005449.362721</v>
      </c>
      <c r="G41" s="103">
        <v>96678.386355999988</v>
      </c>
      <c r="H41" s="103">
        <v>160810.55726100004</v>
      </c>
      <c r="I41" s="108">
        <v>37.307736301016099</v>
      </c>
      <c r="J41" s="281"/>
      <c r="K41" s="118"/>
      <c r="L41" s="773"/>
      <c r="M41" s="773"/>
      <c r="N41" s="773"/>
      <c r="O41" s="773"/>
      <c r="P41" s="773"/>
      <c r="Q41" s="773"/>
    </row>
    <row r="42" spans="1:17" s="119" customFormat="1" ht="12" customHeight="1" x14ac:dyDescent="0.2">
      <c r="A42" s="284"/>
      <c r="B42" s="244" t="s">
        <v>270</v>
      </c>
      <c r="C42" s="102">
        <v>919104.45877399971</v>
      </c>
      <c r="D42" s="102">
        <v>54574.694901000003</v>
      </c>
      <c r="E42" s="102">
        <v>76012.285717000006</v>
      </c>
      <c r="F42" s="102">
        <v>731913.22847499989</v>
      </c>
      <c r="G42" s="103">
        <v>10916.02425</v>
      </c>
      <c r="H42" s="103">
        <v>45688.02051799999</v>
      </c>
      <c r="I42" s="108">
        <v>0</v>
      </c>
      <c r="J42" s="281"/>
      <c r="K42" s="118"/>
      <c r="L42" s="773"/>
      <c r="M42" s="773"/>
      <c r="N42" s="773"/>
      <c r="O42" s="773"/>
      <c r="P42" s="773"/>
      <c r="Q42" s="773"/>
    </row>
    <row r="43" spans="1:17" s="119" customFormat="1" ht="12" customHeight="1" x14ac:dyDescent="0.2">
      <c r="A43" s="284"/>
      <c r="B43" s="244" t="s">
        <v>271</v>
      </c>
      <c r="C43" s="102">
        <v>2638247.9287259998</v>
      </c>
      <c r="D43" s="102">
        <v>925173.53699099994</v>
      </c>
      <c r="E43" s="102">
        <v>456020.20581299998</v>
      </c>
      <c r="F43" s="102">
        <v>1196756.3290799998</v>
      </c>
      <c r="G43" s="103">
        <v>6667.4062780000004</v>
      </c>
      <c r="H43" s="103">
        <v>53630.306855000003</v>
      </c>
      <c r="I43" s="108">
        <v>0</v>
      </c>
      <c r="J43" s="281"/>
      <c r="K43" s="118"/>
      <c r="L43" s="773"/>
      <c r="M43" s="773"/>
      <c r="N43" s="773"/>
      <c r="O43" s="773"/>
      <c r="P43" s="773"/>
      <c r="Q43" s="773"/>
    </row>
    <row r="44" spans="1:17" s="119" customFormat="1" ht="12" customHeight="1" x14ac:dyDescent="0.2">
      <c r="A44" s="284"/>
      <c r="B44" s="244" t="s">
        <v>272</v>
      </c>
      <c r="C44" s="102">
        <v>1688861.865921</v>
      </c>
      <c r="D44" s="102">
        <v>593553.88652199996</v>
      </c>
      <c r="E44" s="102">
        <v>276328.73054100003</v>
      </c>
      <c r="F44" s="102">
        <v>777697.75473499997</v>
      </c>
      <c r="G44" s="103">
        <v>4476.3591319999996</v>
      </c>
      <c r="H44" s="103">
        <v>36805.134877000004</v>
      </c>
      <c r="I44" s="108">
        <v>0</v>
      </c>
      <c r="J44" s="281"/>
      <c r="K44" s="118"/>
      <c r="L44" s="773"/>
      <c r="M44" s="773"/>
      <c r="N44" s="773"/>
      <c r="O44" s="773"/>
      <c r="P44" s="773"/>
      <c r="Q44" s="773"/>
    </row>
    <row r="45" spans="1:17" s="119" customFormat="1" ht="12" customHeight="1" x14ac:dyDescent="0.2">
      <c r="A45" s="328"/>
      <c r="B45" s="627" t="s">
        <v>273</v>
      </c>
      <c r="C45" s="330">
        <v>170270.78465400005</v>
      </c>
      <c r="D45" s="330">
        <v>39970.550051000013</v>
      </c>
      <c r="E45" s="330">
        <v>19354.972353000001</v>
      </c>
      <c r="F45" s="330">
        <v>98340.343429</v>
      </c>
      <c r="G45" s="331">
        <v>5206.2022839999991</v>
      </c>
      <c r="H45" s="331">
        <v>7396.3891630000007</v>
      </c>
      <c r="I45" s="108">
        <v>7.0366498366710502E-4</v>
      </c>
      <c r="J45" s="328"/>
      <c r="K45" s="118"/>
      <c r="L45" s="773"/>
      <c r="M45" s="773"/>
      <c r="N45" s="773"/>
      <c r="O45" s="773"/>
      <c r="P45" s="773"/>
      <c r="Q45" s="773"/>
    </row>
    <row r="46" spans="1:17" s="111" customFormat="1" x14ac:dyDescent="0.2">
      <c r="A46" s="334"/>
      <c r="B46" s="625" t="s">
        <v>468</v>
      </c>
      <c r="C46" s="336"/>
      <c r="D46" s="336"/>
      <c r="E46" s="336"/>
      <c r="F46" s="336"/>
      <c r="G46" s="337"/>
      <c r="H46" s="337"/>
      <c r="I46" s="281"/>
      <c r="J46" s="334"/>
      <c r="K46" s="110"/>
      <c r="L46" s="773"/>
      <c r="M46" s="773"/>
      <c r="N46" s="773"/>
      <c r="O46" s="773"/>
      <c r="P46" s="773"/>
      <c r="Q46" s="773"/>
    </row>
    <row r="47" spans="1:17" ht="12" customHeight="1" x14ac:dyDescent="0.25">
      <c r="A47" s="285"/>
      <c r="B47" s="244" t="s">
        <v>138</v>
      </c>
      <c r="C47" s="123">
        <v>3754660.9370339974</v>
      </c>
      <c r="D47" s="127">
        <v>997126.57865099993</v>
      </c>
      <c r="E47" s="127">
        <v>557285.20011299988</v>
      </c>
      <c r="F47" s="127">
        <v>1945067.6772050001</v>
      </c>
      <c r="G47" s="127">
        <v>79709.082445999957</v>
      </c>
      <c r="H47" s="113">
        <v>175472.398617</v>
      </c>
      <c r="I47" s="108">
        <v>0</v>
      </c>
      <c r="J47" s="281"/>
      <c r="K47" s="128"/>
      <c r="L47" s="773"/>
      <c r="M47" s="773"/>
      <c r="N47" s="773"/>
      <c r="O47" s="773"/>
      <c r="P47" s="773"/>
      <c r="Q47" s="773"/>
    </row>
    <row r="48" spans="1:17" ht="12" customHeight="1" x14ac:dyDescent="0.2">
      <c r="A48" s="279"/>
      <c r="B48" s="244" t="s">
        <v>139</v>
      </c>
      <c r="C48" s="123">
        <v>1912350.2380949964</v>
      </c>
      <c r="D48" s="127">
        <v>711678.95238000003</v>
      </c>
      <c r="E48" s="127">
        <v>361530.61904700013</v>
      </c>
      <c r="F48" s="127">
        <v>760211.54761899996</v>
      </c>
      <c r="G48" s="127">
        <v>7932.5476190000036</v>
      </c>
      <c r="H48" s="121">
        <v>70996.571427999967</v>
      </c>
      <c r="I48" s="283">
        <v>0</v>
      </c>
      <c r="J48" s="283"/>
      <c r="L48" s="773"/>
      <c r="M48" s="773"/>
      <c r="N48" s="773"/>
      <c r="O48" s="773"/>
      <c r="P48" s="773"/>
      <c r="Q48" s="773"/>
    </row>
    <row r="49" spans="1:17" ht="12" customHeight="1" x14ac:dyDescent="0.2">
      <c r="A49" s="279"/>
      <c r="B49" s="244" t="s">
        <v>140</v>
      </c>
      <c r="C49" s="123">
        <v>929460.11359700002</v>
      </c>
      <c r="D49" s="123">
        <v>230412.63854899997</v>
      </c>
      <c r="E49" s="123">
        <v>146359.89487899988</v>
      </c>
      <c r="F49" s="123">
        <v>490302.51802200021</v>
      </c>
      <c r="G49" s="123">
        <v>6071.8481220000058</v>
      </c>
      <c r="H49" s="124">
        <v>56309.761566999987</v>
      </c>
      <c r="I49" s="283">
        <v>3.4524559999999997</v>
      </c>
      <c r="J49" s="283"/>
      <c r="L49" s="773"/>
      <c r="M49" s="773"/>
      <c r="N49" s="773"/>
      <c r="O49" s="773"/>
      <c r="P49" s="773"/>
      <c r="Q49" s="773"/>
    </row>
    <row r="50" spans="1:17" ht="12" customHeight="1" x14ac:dyDescent="0.2">
      <c r="A50" s="279"/>
      <c r="B50" s="244" t="s">
        <v>141</v>
      </c>
      <c r="C50" s="123">
        <v>694359.47080500063</v>
      </c>
      <c r="D50" s="123">
        <v>134179.92686099999</v>
      </c>
      <c r="E50" s="123">
        <v>74606.30772200007</v>
      </c>
      <c r="F50" s="123">
        <v>423856.93669400032</v>
      </c>
      <c r="G50" s="123">
        <v>42755.148833000007</v>
      </c>
      <c r="H50" s="124">
        <v>18961.150694</v>
      </c>
      <c r="I50" s="283">
        <v>0</v>
      </c>
      <c r="J50" s="283"/>
      <c r="L50" s="773"/>
      <c r="M50" s="773"/>
      <c r="N50" s="773"/>
      <c r="O50" s="773"/>
      <c r="P50" s="773"/>
      <c r="Q50" s="773"/>
    </row>
    <row r="51" spans="1:17" ht="12" customHeight="1" x14ac:dyDescent="0.2">
      <c r="A51" s="279"/>
      <c r="B51" s="244" t="s">
        <v>142</v>
      </c>
      <c r="C51" s="123">
        <v>432527.185734</v>
      </c>
      <c r="D51" s="123">
        <v>148722.47218499999</v>
      </c>
      <c r="E51" s="123">
        <v>62390.866209999964</v>
      </c>
      <c r="F51" s="123">
        <v>204867.73713000017</v>
      </c>
      <c r="G51" s="123">
        <v>4445.4153370000031</v>
      </c>
      <c r="H51" s="124">
        <v>12100.694870000001</v>
      </c>
      <c r="I51" s="283">
        <v>0</v>
      </c>
      <c r="J51" s="283"/>
      <c r="L51" s="773"/>
      <c r="M51" s="773"/>
      <c r="N51" s="773"/>
      <c r="O51" s="773"/>
      <c r="P51" s="773"/>
      <c r="Q51" s="773"/>
    </row>
    <row r="52" spans="1:17" ht="12" customHeight="1" x14ac:dyDescent="0.2">
      <c r="A52" s="279"/>
      <c r="B52" s="244" t="s">
        <v>143</v>
      </c>
      <c r="C52" s="123">
        <v>349742.21299900062</v>
      </c>
      <c r="D52" s="123">
        <v>79659.49512799998</v>
      </c>
      <c r="E52" s="123">
        <v>41506.978857999951</v>
      </c>
      <c r="F52" s="123">
        <v>215854.00443000015</v>
      </c>
      <c r="G52" s="123">
        <v>157.37087199999996</v>
      </c>
      <c r="H52" s="124">
        <v>12564.363709000005</v>
      </c>
      <c r="I52" s="283">
        <v>0</v>
      </c>
      <c r="J52" s="283"/>
      <c r="L52" s="773"/>
      <c r="M52" s="773"/>
      <c r="N52" s="773"/>
      <c r="O52" s="773"/>
      <c r="P52" s="773"/>
      <c r="Q52" s="773"/>
    </row>
    <row r="53" spans="1:17" ht="12" customHeight="1" x14ac:dyDescent="0.2">
      <c r="A53" s="279"/>
      <c r="B53" s="244" t="s">
        <v>144</v>
      </c>
      <c r="C53" s="123">
        <v>213729.54256800009</v>
      </c>
      <c r="D53" s="123">
        <v>32961.895680000009</v>
      </c>
      <c r="E53" s="123">
        <v>19380.125994999991</v>
      </c>
      <c r="F53" s="123">
        <v>152665.20062400005</v>
      </c>
      <c r="G53" s="123">
        <v>3752.1814520000012</v>
      </c>
      <c r="H53" s="108">
        <v>4937.1352230000002</v>
      </c>
      <c r="I53" s="108">
        <v>33.003591999999998</v>
      </c>
      <c r="J53" s="281"/>
      <c r="L53" s="773"/>
      <c r="M53" s="773"/>
      <c r="N53" s="773"/>
      <c r="O53" s="773"/>
      <c r="P53" s="773"/>
      <c r="Q53" s="773"/>
    </row>
    <row r="54" spans="1:17" ht="12" customHeight="1" x14ac:dyDescent="0.2">
      <c r="A54" s="279"/>
      <c r="B54" s="244" t="s">
        <v>146</v>
      </c>
      <c r="C54" s="123">
        <v>183934.43478100011</v>
      </c>
      <c r="D54" s="123">
        <v>38189.977734999993</v>
      </c>
      <c r="E54" s="123">
        <v>14110.297847000013</v>
      </c>
      <c r="F54" s="123">
        <v>127144.66300500002</v>
      </c>
      <c r="G54" s="123">
        <v>1524.0326589999997</v>
      </c>
      <c r="H54" s="121">
        <v>2965.4635320000016</v>
      </c>
      <c r="I54" s="283">
        <v>0</v>
      </c>
      <c r="J54" s="283"/>
      <c r="L54" s="773"/>
      <c r="M54" s="773"/>
      <c r="N54" s="773"/>
      <c r="O54" s="773"/>
      <c r="P54" s="773"/>
      <c r="Q54" s="773"/>
    </row>
    <row r="55" spans="1:17" ht="12" customHeight="1" x14ac:dyDescent="0.2">
      <c r="A55" s="279"/>
      <c r="B55" s="244" t="s">
        <v>148</v>
      </c>
      <c r="C55" s="123">
        <v>171951.64699700047</v>
      </c>
      <c r="D55" s="123">
        <v>23950.839300000007</v>
      </c>
      <c r="E55" s="123">
        <v>20091.144890999996</v>
      </c>
      <c r="F55" s="123">
        <v>117784.97948800006</v>
      </c>
      <c r="G55" s="123">
        <v>4501.6786030000012</v>
      </c>
      <c r="H55" s="124">
        <v>5623.0047130000003</v>
      </c>
      <c r="I55" s="283">
        <v>0</v>
      </c>
      <c r="J55" s="283"/>
      <c r="L55" s="773"/>
      <c r="M55" s="773"/>
      <c r="N55" s="773"/>
      <c r="O55" s="773"/>
      <c r="P55" s="773"/>
      <c r="Q55" s="773"/>
    </row>
    <row r="56" spans="1:17" ht="12" customHeight="1" x14ac:dyDescent="0.2">
      <c r="A56" s="279"/>
      <c r="B56" s="244" t="s">
        <v>274</v>
      </c>
      <c r="C56" s="123">
        <v>1200419.7313339971</v>
      </c>
      <c r="D56" s="123">
        <v>294010.49861699948</v>
      </c>
      <c r="E56" s="123">
        <v>147200.77506800066</v>
      </c>
      <c r="F56" s="123">
        <v>722467.45884099975</v>
      </c>
      <c r="G56" s="123">
        <v>12586.570047999994</v>
      </c>
      <c r="H56" s="124">
        <v>24106.881014999875</v>
      </c>
      <c r="I56" s="283">
        <v>47.547663999999997</v>
      </c>
      <c r="J56" s="283"/>
      <c r="L56" s="773"/>
      <c r="M56" s="773"/>
      <c r="N56" s="773"/>
      <c r="O56" s="773"/>
      <c r="P56" s="773"/>
      <c r="Q56" s="773"/>
    </row>
    <row r="57" spans="1:17" ht="5.0999999999999996" customHeight="1" x14ac:dyDescent="0.2">
      <c r="A57" s="279"/>
      <c r="B57" s="247"/>
      <c r="C57" s="120"/>
      <c r="D57" s="120"/>
      <c r="E57" s="120"/>
      <c r="F57" s="120"/>
      <c r="G57" s="121"/>
      <c r="H57" s="121"/>
      <c r="I57" s="103"/>
      <c r="J57" s="280"/>
      <c r="L57" s="772"/>
      <c r="M57" s="772"/>
      <c r="N57" s="772"/>
      <c r="O57" s="772"/>
      <c r="P57" s="772"/>
      <c r="Q57" s="772"/>
    </row>
    <row r="58" spans="1:17" ht="29.1" customHeight="1" x14ac:dyDescent="0.2">
      <c r="A58" s="286"/>
      <c r="B58" s="664" t="s">
        <v>467</v>
      </c>
      <c r="C58" s="664"/>
      <c r="D58" s="664"/>
      <c r="E58" s="664"/>
      <c r="F58" s="664"/>
      <c r="G58" s="664"/>
      <c r="H58" s="664"/>
      <c r="I58" s="664"/>
      <c r="J58" s="287"/>
    </row>
    <row r="59" spans="1:17" x14ac:dyDescent="0.2">
      <c r="A59" s="93"/>
      <c r="B59" s="93"/>
      <c r="C59" s="93"/>
      <c r="D59" s="93"/>
      <c r="E59" s="93"/>
      <c r="F59" s="93"/>
      <c r="G59" s="93"/>
      <c r="H59" s="93"/>
      <c r="I59" s="93"/>
      <c r="J59" s="93"/>
    </row>
    <row r="60" spans="1:17" s="119" customFormat="1" ht="12" customHeight="1" x14ac:dyDescent="0.2">
      <c r="K60" s="118"/>
    </row>
  </sheetData>
  <mergeCells count="1">
    <mergeCell ref="B58:I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FD775-A618-4152-99E3-AA5EF461A024}">
  <sheetPr>
    <pageSetUpPr fitToPage="1"/>
  </sheetPr>
  <dimension ref="A1:AD51"/>
  <sheetViews>
    <sheetView showGridLines="0" zoomScaleNormal="100" zoomScaleSheetLayoutView="100" workbookViewId="0"/>
  </sheetViews>
  <sheetFormatPr defaultColWidth="9.140625" defaultRowHeight="12" x14ac:dyDescent="0.2"/>
  <cols>
    <col min="1" max="1" width="1.7109375" style="90" customWidth="1"/>
    <col min="2" max="2" width="33.5703125" style="90" customWidth="1"/>
    <col min="3" max="3" width="12.140625" style="90" customWidth="1"/>
    <col min="4" max="7" width="12.7109375" style="90" customWidth="1"/>
    <col min="8" max="9" width="1.7109375" style="90" customWidth="1"/>
    <col min="10" max="12" width="9.140625" style="91"/>
    <col min="13" max="16384" width="9.140625" style="90"/>
  </cols>
  <sheetData>
    <row r="1" spans="1:12" s="290" customFormat="1" ht="16.5" x14ac:dyDescent="0.3">
      <c r="A1" s="233"/>
      <c r="B1" s="240" t="s">
        <v>345</v>
      </c>
      <c r="C1" s="240"/>
      <c r="D1" s="240"/>
      <c r="E1" s="240"/>
      <c r="F1" s="240"/>
      <c r="G1" s="240"/>
      <c r="H1" s="240">
        <v>0</v>
      </c>
      <c r="I1" s="288"/>
      <c r="J1" s="291"/>
      <c r="K1" s="291"/>
      <c r="L1" s="291"/>
    </row>
    <row r="2" spans="1:12" s="304" customFormat="1" ht="14.25" x14ac:dyDescent="0.2">
      <c r="A2" s="305"/>
      <c r="B2" s="305" t="s">
        <v>464</v>
      </c>
      <c r="C2" s="305"/>
      <c r="D2" s="305"/>
      <c r="E2" s="305"/>
      <c r="F2" s="305"/>
      <c r="G2" s="305"/>
      <c r="H2" s="305"/>
      <c r="I2" s="305"/>
      <c r="J2" s="306"/>
      <c r="K2" s="306"/>
      <c r="L2" s="306"/>
    </row>
    <row r="3" spans="1:12" s="298" customFormat="1" ht="21" customHeight="1" x14ac:dyDescent="0.2">
      <c r="A3" s="311"/>
      <c r="B3" s="310" t="s">
        <v>597</v>
      </c>
      <c r="C3" s="310"/>
      <c r="D3" s="310"/>
      <c r="E3" s="310"/>
      <c r="F3" s="310"/>
      <c r="G3" s="312" t="s">
        <v>318</v>
      </c>
      <c r="H3" s="310"/>
      <c r="J3" s="299"/>
      <c r="K3" s="299"/>
      <c r="L3" s="299"/>
    </row>
    <row r="4" spans="1:12" ht="20.100000000000001" customHeight="1" x14ac:dyDescent="0.2">
      <c r="A4" s="309"/>
      <c r="B4" s="314"/>
      <c r="C4" s="315" t="s">
        <v>29</v>
      </c>
      <c r="D4" s="315" t="s">
        <v>49</v>
      </c>
      <c r="E4" s="315" t="s">
        <v>21</v>
      </c>
      <c r="F4" s="315" t="s">
        <v>301</v>
      </c>
      <c r="G4" s="317" t="s">
        <v>302</v>
      </c>
      <c r="H4" s="344"/>
    </row>
    <row r="5" spans="1:12" s="133" customFormat="1" ht="20.100000000000001" customHeight="1" x14ac:dyDescent="0.25">
      <c r="A5" s="285"/>
      <c r="B5" s="248" t="s">
        <v>59</v>
      </c>
      <c r="C5" s="342">
        <v>17839.008528999999</v>
      </c>
      <c r="D5" s="114">
        <v>423.08849299999991</v>
      </c>
      <c r="E5" s="114">
        <v>418828.70032599987</v>
      </c>
      <c r="F5" s="114">
        <v>4770.8750200001523</v>
      </c>
      <c r="G5" s="361">
        <v>28643.201374000055</v>
      </c>
      <c r="H5" s="235"/>
      <c r="J5" s="128"/>
      <c r="K5" s="128"/>
      <c r="L5" s="128"/>
    </row>
    <row r="6" spans="1:12" ht="20.100000000000001" customHeight="1" x14ac:dyDescent="0.2">
      <c r="A6" s="234"/>
      <c r="B6" s="248" t="s">
        <v>455</v>
      </c>
      <c r="C6" s="159">
        <v>6804.7538040000018</v>
      </c>
      <c r="D6" s="114">
        <v>147.18671799999998</v>
      </c>
      <c r="E6" s="114">
        <v>174898.648735</v>
      </c>
      <c r="F6" s="114">
        <v>792.64188700000523</v>
      </c>
      <c r="G6" s="113">
        <v>9459.1044109999784</v>
      </c>
      <c r="H6" s="234"/>
    </row>
    <row r="7" spans="1:12" ht="12" customHeight="1" x14ac:dyDescent="0.2">
      <c r="A7" s="279"/>
      <c r="B7" s="247" t="s">
        <v>261</v>
      </c>
      <c r="C7" s="102">
        <v>1364.9134860000001</v>
      </c>
      <c r="D7" s="104">
        <v>17.685615999999996</v>
      </c>
      <c r="E7" s="104">
        <v>53225.322993000002</v>
      </c>
      <c r="F7" s="104">
        <v>145.48495600002934</v>
      </c>
      <c r="G7" s="103">
        <v>1653.6827229999762</v>
      </c>
      <c r="H7" s="234"/>
    </row>
    <row r="8" spans="1:12" ht="12" customHeight="1" x14ac:dyDescent="0.2">
      <c r="A8" s="279"/>
      <c r="B8" s="247" t="s">
        <v>262</v>
      </c>
      <c r="C8" s="102">
        <v>5439.8403040000012</v>
      </c>
      <c r="D8" s="104">
        <v>129.50109699999999</v>
      </c>
      <c r="E8" s="104">
        <v>121673.32571599999</v>
      </c>
      <c r="F8" s="104">
        <v>647.15692300000228</v>
      </c>
      <c r="G8" s="103">
        <v>7805.4217979999376</v>
      </c>
      <c r="H8" s="234"/>
    </row>
    <row r="9" spans="1:12" ht="20.100000000000001" customHeight="1" x14ac:dyDescent="0.2">
      <c r="A9" s="234"/>
      <c r="B9" s="248" t="s">
        <v>207</v>
      </c>
      <c r="C9" s="159">
        <v>9808.215675999998</v>
      </c>
      <c r="D9" s="114">
        <v>150.67279899999997</v>
      </c>
      <c r="E9" s="114">
        <v>221174.0728149999</v>
      </c>
      <c r="F9" s="114">
        <v>1661.0874670000048</v>
      </c>
      <c r="G9" s="113">
        <v>17577.386998000031</v>
      </c>
      <c r="H9" s="234"/>
    </row>
    <row r="10" spans="1:12" ht="12" customHeight="1" x14ac:dyDescent="0.2">
      <c r="A10" s="279"/>
      <c r="B10" s="247" t="s">
        <v>261</v>
      </c>
      <c r="C10" s="102">
        <v>4861.0878090000006</v>
      </c>
      <c r="D10" s="104">
        <v>59.946643999999999</v>
      </c>
      <c r="E10" s="104">
        <v>99397.427692999991</v>
      </c>
      <c r="F10" s="104">
        <v>1475.689362999954</v>
      </c>
      <c r="G10" s="103">
        <v>6172.8674880000472</v>
      </c>
      <c r="H10" s="234"/>
    </row>
    <row r="11" spans="1:12" ht="12" customHeight="1" x14ac:dyDescent="0.2">
      <c r="A11" s="279"/>
      <c r="B11" s="247" t="s">
        <v>262</v>
      </c>
      <c r="C11" s="102">
        <v>4947.1278499999999</v>
      </c>
      <c r="D11" s="104">
        <v>90.726146999999983</v>
      </c>
      <c r="E11" s="104">
        <v>121776.69114799998</v>
      </c>
      <c r="F11" s="104">
        <v>185.38807800001814</v>
      </c>
      <c r="G11" s="103">
        <v>11404.52627100001</v>
      </c>
      <c r="H11" s="234"/>
    </row>
    <row r="12" spans="1:12" ht="20.100000000000001" customHeight="1" x14ac:dyDescent="0.2">
      <c r="A12" s="234"/>
      <c r="B12" s="244" t="s">
        <v>263</v>
      </c>
      <c r="C12" s="159">
        <v>4306.9033450000006</v>
      </c>
      <c r="D12" s="114">
        <v>113.823623</v>
      </c>
      <c r="E12" s="114">
        <v>88822.064398999995</v>
      </c>
      <c r="F12" s="114">
        <v>371.21659399996861</v>
      </c>
      <c r="G12" s="113">
        <v>8592.0321030000196</v>
      </c>
      <c r="H12" s="234"/>
    </row>
    <row r="13" spans="1:12" ht="12" customHeight="1" x14ac:dyDescent="0.2">
      <c r="A13" s="279"/>
      <c r="B13" s="247" t="s">
        <v>264</v>
      </c>
      <c r="C13" s="102">
        <v>1351.2468529999996</v>
      </c>
      <c r="D13" s="104">
        <v>6.8632669999999996</v>
      </c>
      <c r="E13" s="104">
        <v>49755.215563999998</v>
      </c>
      <c r="F13" s="104">
        <v>251.72638699998788</v>
      </c>
      <c r="G13" s="103">
        <v>1567.4642300000123</v>
      </c>
      <c r="H13" s="234"/>
    </row>
    <row r="14" spans="1:12" ht="12" customHeight="1" x14ac:dyDescent="0.2">
      <c r="A14" s="279"/>
      <c r="B14" s="247" t="s">
        <v>265</v>
      </c>
      <c r="C14" s="102">
        <v>2196.8905580000001</v>
      </c>
      <c r="D14" s="104">
        <v>2.3873729999999997</v>
      </c>
      <c r="E14" s="104">
        <v>48801.222174000002</v>
      </c>
      <c r="F14" s="104">
        <v>13.894779999958701</v>
      </c>
      <c r="G14" s="103">
        <v>2732.7108430000371</v>
      </c>
      <c r="H14" s="234"/>
    </row>
    <row r="15" spans="1:12" ht="12" customHeight="1" x14ac:dyDescent="0.2">
      <c r="A15" s="279"/>
      <c r="B15" s="247" t="s">
        <v>276</v>
      </c>
      <c r="C15" s="102">
        <v>135.29832000000002</v>
      </c>
      <c r="D15" s="104">
        <v>17.042379</v>
      </c>
      <c r="E15" s="104">
        <v>2726.3077450000001</v>
      </c>
      <c r="F15" s="104">
        <v>819.25866399999813</v>
      </c>
      <c r="G15" s="103">
        <v>387.74947300000167</v>
      </c>
      <c r="H15" s="234"/>
    </row>
    <row r="16" spans="1:12" ht="12" customHeight="1" x14ac:dyDescent="0.2">
      <c r="A16" s="279"/>
      <c r="B16" s="247" t="s">
        <v>277</v>
      </c>
      <c r="C16" s="102">
        <v>1749.8125649999997</v>
      </c>
      <c r="D16" s="104">
        <v>10.614203999999999</v>
      </c>
      <c r="E16" s="104">
        <v>30564.241387000002</v>
      </c>
      <c r="F16" s="104">
        <v>127.73402199999691</v>
      </c>
      <c r="G16" s="103">
        <v>4281.8990110000086</v>
      </c>
      <c r="H16" s="234"/>
    </row>
    <row r="17" spans="1:30" ht="12" customHeight="1" x14ac:dyDescent="0.2">
      <c r="A17" s="279"/>
      <c r="B17" s="247" t="s">
        <v>268</v>
      </c>
      <c r="C17" s="102">
        <v>68.064034999997602</v>
      </c>
      <c r="D17" s="104">
        <v>-5.8047000000016169E-2</v>
      </c>
      <c r="E17" s="104">
        <v>505.02154599991627</v>
      </c>
      <c r="F17" s="104">
        <v>77.257020000094599</v>
      </c>
      <c r="G17" s="103">
        <v>15.531338000021606</v>
      </c>
      <c r="H17" s="234"/>
    </row>
    <row r="18" spans="1:30" ht="20.100000000000001" customHeight="1" x14ac:dyDescent="0.2">
      <c r="A18" s="234"/>
      <c r="B18" s="248" t="s">
        <v>208</v>
      </c>
      <c r="C18" s="159">
        <v>1226.0414810000002</v>
      </c>
      <c r="D18" s="114">
        <v>125.238516</v>
      </c>
      <c r="E18" s="114">
        <v>22755.971643999997</v>
      </c>
      <c r="F18" s="114">
        <v>2317.1458539999876</v>
      </c>
      <c r="G18" s="113">
        <v>1606.7011380000185</v>
      </c>
      <c r="H18" s="234"/>
    </row>
    <row r="19" spans="1:30" ht="12" customHeight="1" x14ac:dyDescent="0.2">
      <c r="A19" s="279"/>
      <c r="B19" s="247" t="s">
        <v>261</v>
      </c>
      <c r="C19" s="102">
        <v>833.28167000000008</v>
      </c>
      <c r="D19" s="104">
        <v>99.311466999999993</v>
      </c>
      <c r="E19" s="104">
        <v>12087.615743999999</v>
      </c>
      <c r="F19" s="104">
        <v>2104.0139829999898</v>
      </c>
      <c r="G19" s="103">
        <v>771.23206100001335</v>
      </c>
      <c r="H19" s="234"/>
    </row>
    <row r="20" spans="1:30" ht="12" customHeight="1" x14ac:dyDescent="0.2">
      <c r="A20" s="279"/>
      <c r="B20" s="247" t="s">
        <v>262</v>
      </c>
      <c r="C20" s="102">
        <v>392.75981800000011</v>
      </c>
      <c r="D20" s="104">
        <v>25.927039000000001</v>
      </c>
      <c r="E20" s="104">
        <v>10668.422996999998</v>
      </c>
      <c r="F20" s="104">
        <v>213.10731099999975</v>
      </c>
      <c r="G20" s="103">
        <v>835.55511300000217</v>
      </c>
      <c r="H20" s="234"/>
    </row>
    <row r="21" spans="1:30" s="136" customFormat="1" ht="20.100000000000001" customHeight="1" x14ac:dyDescent="0.2">
      <c r="A21" s="236"/>
      <c r="B21" s="249" t="s">
        <v>469</v>
      </c>
      <c r="C21" s="159">
        <v>10277.662589</v>
      </c>
      <c r="D21" s="114">
        <v>103.70143999999999</v>
      </c>
      <c r="E21" s="114">
        <v>170018.71309</v>
      </c>
      <c r="F21" s="114">
        <v>143.3177489998634</v>
      </c>
      <c r="G21" s="113">
        <v>15136.822937000106</v>
      </c>
      <c r="H21" s="236"/>
      <c r="J21" s="118"/>
      <c r="K21" s="118"/>
      <c r="L21" s="118"/>
    </row>
    <row r="22" spans="1:30" s="136" customFormat="1" ht="12" customHeight="1" x14ac:dyDescent="0.2">
      <c r="A22" s="284"/>
      <c r="B22" s="250" t="s">
        <v>470</v>
      </c>
      <c r="C22" s="102">
        <v>395.57223799999997</v>
      </c>
      <c r="D22" s="104">
        <v>24.166643999999998</v>
      </c>
      <c r="E22" s="104">
        <v>13080.252956999997</v>
      </c>
      <c r="F22" s="104">
        <v>368.08023000000321</v>
      </c>
      <c r="G22" s="103">
        <v>1279.012958999996</v>
      </c>
      <c r="H22" s="236"/>
      <c r="J22" s="118"/>
      <c r="K22" s="118"/>
      <c r="L22" s="118"/>
    </row>
    <row r="23" spans="1:30" s="136" customFormat="1" ht="3" customHeight="1" x14ac:dyDescent="0.2">
      <c r="A23" s="284"/>
      <c r="B23" s="250"/>
      <c r="C23" s="241"/>
      <c r="D23" s="102"/>
      <c r="E23" s="102"/>
      <c r="F23" s="102"/>
      <c r="G23" s="103"/>
      <c r="H23" s="280"/>
      <c r="L23" s="257"/>
      <c r="M23" s="257"/>
      <c r="N23" s="257"/>
      <c r="O23" s="259"/>
      <c r="P23" s="259"/>
      <c r="Q23" s="259"/>
      <c r="R23" s="259"/>
      <c r="S23" s="259"/>
      <c r="T23" s="259"/>
      <c r="U23" s="259"/>
      <c r="V23" s="259"/>
      <c r="W23" s="259"/>
      <c r="X23" s="259"/>
      <c r="Y23" s="259"/>
      <c r="Z23" s="259"/>
      <c r="AA23" s="259"/>
      <c r="AB23" s="259"/>
      <c r="AC23" s="259"/>
      <c r="AD23" s="259"/>
    </row>
    <row r="24" spans="1:30" s="399" customFormat="1" ht="20.100000000000001" customHeight="1" x14ac:dyDescent="0.2">
      <c r="A24" s="402"/>
      <c r="B24" s="372" t="s">
        <v>55</v>
      </c>
      <c r="C24" s="373">
        <v>5332.4791009999999</v>
      </c>
      <c r="D24" s="373">
        <v>133.88344199999995</v>
      </c>
      <c r="E24" s="373">
        <v>191993.607987</v>
      </c>
      <c r="F24" s="373">
        <v>1251.1380440000212</v>
      </c>
      <c r="G24" s="374">
        <v>10642.995318000147</v>
      </c>
      <c r="H24" s="400"/>
      <c r="I24" s="429"/>
      <c r="L24" s="300"/>
      <c r="M24" s="300"/>
      <c r="N24" s="300"/>
      <c r="O24" s="430"/>
      <c r="P24" s="430"/>
      <c r="Q24" s="430"/>
      <c r="R24" s="430"/>
      <c r="S24" s="430"/>
      <c r="T24" s="430"/>
      <c r="U24" s="430"/>
      <c r="V24" s="430"/>
      <c r="W24" s="430"/>
      <c r="X24" s="430"/>
      <c r="Y24" s="430"/>
      <c r="Z24" s="430"/>
      <c r="AA24" s="430"/>
      <c r="AB24" s="430"/>
      <c r="AC24" s="430"/>
      <c r="AD24" s="430"/>
    </row>
    <row r="25" spans="1:30" ht="20.100000000000001" customHeight="1" x14ac:dyDescent="0.2">
      <c r="A25" s="234"/>
      <c r="B25" s="248" t="s">
        <v>455</v>
      </c>
      <c r="C25" s="159">
        <v>1679.109271</v>
      </c>
      <c r="D25" s="114">
        <v>28.286124999999998</v>
      </c>
      <c r="E25" s="114">
        <v>57640.405622000006</v>
      </c>
      <c r="F25" s="114">
        <v>135.00816899999336</v>
      </c>
      <c r="G25" s="113">
        <v>3068.3720869999961</v>
      </c>
      <c r="H25" s="234"/>
    </row>
    <row r="26" spans="1:30" ht="12" customHeight="1" x14ac:dyDescent="0.2">
      <c r="A26" s="279"/>
      <c r="B26" s="247" t="s">
        <v>261</v>
      </c>
      <c r="C26" s="102">
        <v>724.14011700000003</v>
      </c>
      <c r="D26" s="104">
        <v>8.4098679999999995</v>
      </c>
      <c r="E26" s="104">
        <v>17800.471167000003</v>
      </c>
      <c r="F26" s="104">
        <v>19.828463999987434</v>
      </c>
      <c r="G26" s="103">
        <v>717.10466700000688</v>
      </c>
      <c r="H26" s="234"/>
    </row>
    <row r="27" spans="1:30" ht="12" customHeight="1" x14ac:dyDescent="0.2">
      <c r="A27" s="279"/>
      <c r="B27" s="247" t="s">
        <v>262</v>
      </c>
      <c r="C27" s="102">
        <v>954.96914399999991</v>
      </c>
      <c r="D27" s="104">
        <v>19.876253999999999</v>
      </c>
      <c r="E27" s="104">
        <v>39839.934435000003</v>
      </c>
      <c r="F27" s="104">
        <v>115.17970199999399</v>
      </c>
      <c r="G27" s="103">
        <v>2351.267479999995</v>
      </c>
      <c r="H27" s="234"/>
    </row>
    <row r="28" spans="1:30" ht="20.100000000000001" customHeight="1" x14ac:dyDescent="0.2">
      <c r="A28" s="234"/>
      <c r="B28" s="248" t="s">
        <v>207</v>
      </c>
      <c r="C28" s="159">
        <v>3011.3300030000009</v>
      </c>
      <c r="D28" s="114">
        <v>27.261670999999993</v>
      </c>
      <c r="E28" s="114">
        <v>117392.40010599999</v>
      </c>
      <c r="F28" s="114">
        <v>320.29140699995332</v>
      </c>
      <c r="G28" s="113">
        <v>5277.4515570001095</v>
      </c>
      <c r="H28" s="234"/>
    </row>
    <row r="29" spans="1:30" ht="12" customHeight="1" x14ac:dyDescent="0.2">
      <c r="A29" s="279"/>
      <c r="B29" s="247" t="s">
        <v>261</v>
      </c>
      <c r="C29" s="102">
        <v>751.81096200000002</v>
      </c>
      <c r="D29" s="104">
        <v>6.59781</v>
      </c>
      <c r="E29" s="104">
        <v>50666.932718999997</v>
      </c>
      <c r="F29" s="104">
        <v>273.42456899998069</v>
      </c>
      <c r="G29" s="103">
        <v>1787.813960000014</v>
      </c>
      <c r="H29" s="234"/>
    </row>
    <row r="30" spans="1:30" ht="12" customHeight="1" x14ac:dyDescent="0.2">
      <c r="A30" s="279"/>
      <c r="B30" s="247" t="s">
        <v>262</v>
      </c>
      <c r="C30" s="102">
        <v>2259.59951</v>
      </c>
      <c r="D30" s="104">
        <v>20.663854999999995</v>
      </c>
      <c r="E30" s="104">
        <v>66725.501785</v>
      </c>
      <c r="F30" s="104">
        <v>46.866685999950278</v>
      </c>
      <c r="G30" s="103">
        <v>3489.6071510000475</v>
      </c>
      <c r="H30" s="234"/>
    </row>
    <row r="31" spans="1:30" ht="20.100000000000001" customHeight="1" x14ac:dyDescent="0.2">
      <c r="A31" s="234"/>
      <c r="B31" s="244" t="s">
        <v>263</v>
      </c>
      <c r="C31" s="159">
        <v>879.51443899999992</v>
      </c>
      <c r="D31" s="114">
        <v>14.14846</v>
      </c>
      <c r="E31" s="114">
        <v>20649.104987999999</v>
      </c>
      <c r="F31" s="114">
        <v>73.636689999981172</v>
      </c>
      <c r="G31" s="113">
        <v>1266.4065440000159</v>
      </c>
      <c r="H31" s="234"/>
    </row>
    <row r="32" spans="1:30" ht="12" customHeight="1" x14ac:dyDescent="0.2">
      <c r="A32" s="279"/>
      <c r="B32" s="247" t="s">
        <v>264</v>
      </c>
      <c r="C32" s="102">
        <v>1175.701654</v>
      </c>
      <c r="D32" s="104">
        <v>5.8947410000000007</v>
      </c>
      <c r="E32" s="104">
        <v>60016.161440000011</v>
      </c>
      <c r="F32" s="104">
        <v>173.64005200003157</v>
      </c>
      <c r="G32" s="103">
        <v>1584.1718079999555</v>
      </c>
      <c r="H32" s="234"/>
    </row>
    <row r="33" spans="1:12" ht="12" customHeight="1" x14ac:dyDescent="0.2">
      <c r="A33" s="279"/>
      <c r="B33" s="247" t="s">
        <v>265</v>
      </c>
      <c r="C33" s="102">
        <v>459.83455300000008</v>
      </c>
      <c r="D33" s="104">
        <v>3.141273</v>
      </c>
      <c r="E33" s="104">
        <v>20752.238355000001</v>
      </c>
      <c r="F33" s="104">
        <v>14.917358000006061</v>
      </c>
      <c r="G33" s="103">
        <v>1019.005156999996</v>
      </c>
      <c r="H33" s="234"/>
    </row>
    <row r="34" spans="1:12" ht="12" customHeight="1" x14ac:dyDescent="0.2">
      <c r="A34" s="279"/>
      <c r="B34" s="247" t="s">
        <v>276</v>
      </c>
      <c r="C34" s="102">
        <v>72.919468999999992</v>
      </c>
      <c r="D34" s="104">
        <v>0.40082800000000002</v>
      </c>
      <c r="E34" s="104">
        <v>3084.6733989999993</v>
      </c>
      <c r="F34" s="104">
        <v>6.9307809999963865</v>
      </c>
      <c r="G34" s="103">
        <v>230.17651500000466</v>
      </c>
      <c r="H34" s="234"/>
    </row>
    <row r="35" spans="1:12" ht="12" customHeight="1" x14ac:dyDescent="0.2">
      <c r="A35" s="279"/>
      <c r="B35" s="247" t="s">
        <v>277</v>
      </c>
      <c r="C35" s="102">
        <v>403.51548299999996</v>
      </c>
      <c r="D35" s="104">
        <v>3.6727360000000004</v>
      </c>
      <c r="E35" s="104">
        <v>12574.839426</v>
      </c>
      <c r="F35" s="104">
        <v>36.166891000004398</v>
      </c>
      <c r="G35" s="103">
        <v>1110.8469829999958</v>
      </c>
      <c r="H35" s="234"/>
    </row>
    <row r="36" spans="1:12" ht="12" customHeight="1" x14ac:dyDescent="0.2">
      <c r="A36" s="279"/>
      <c r="B36" s="247" t="s">
        <v>268</v>
      </c>
      <c r="C36" s="102">
        <v>19.844405000000734</v>
      </c>
      <c r="D36" s="104">
        <v>3.6329999999900053E-3</v>
      </c>
      <c r="E36" s="104">
        <v>315.3824979999772</v>
      </c>
      <c r="F36" s="104">
        <v>14.999634999933733</v>
      </c>
      <c r="G36" s="103">
        <v>66.844550000177833</v>
      </c>
      <c r="H36" s="234"/>
    </row>
    <row r="37" spans="1:12" ht="20.100000000000001" customHeight="1" x14ac:dyDescent="0.2">
      <c r="A37" s="234"/>
      <c r="B37" s="248" t="s">
        <v>208</v>
      </c>
      <c r="C37" s="159">
        <v>642.039805</v>
      </c>
      <c r="D37" s="114">
        <v>78.335626999999988</v>
      </c>
      <c r="E37" s="114">
        <v>16960.801728999999</v>
      </c>
      <c r="F37" s="114">
        <v>795.83844700000554</v>
      </c>
      <c r="G37" s="113">
        <v>2297.1844129999918</v>
      </c>
      <c r="H37" s="234"/>
    </row>
    <row r="38" spans="1:12" ht="12" customHeight="1" x14ac:dyDescent="0.2">
      <c r="A38" s="279"/>
      <c r="B38" s="247" t="s">
        <v>261</v>
      </c>
      <c r="C38" s="102">
        <v>402.71531200000004</v>
      </c>
      <c r="D38" s="104">
        <v>66.093165999999997</v>
      </c>
      <c r="E38" s="104">
        <v>8874.0797360000015</v>
      </c>
      <c r="F38" s="104">
        <v>718.30272400000104</v>
      </c>
      <c r="G38" s="103">
        <v>1295.2718929999974</v>
      </c>
      <c r="H38" s="234"/>
    </row>
    <row r="39" spans="1:12" ht="12" customHeight="1" x14ac:dyDescent="0.2">
      <c r="A39" s="279"/>
      <c r="B39" s="247" t="s">
        <v>262</v>
      </c>
      <c r="C39" s="102">
        <v>239.32448300000001</v>
      </c>
      <c r="D39" s="104">
        <v>12.247457000000001</v>
      </c>
      <c r="E39" s="104">
        <v>8086.7619709999999</v>
      </c>
      <c r="F39" s="104">
        <v>77.535718000002817</v>
      </c>
      <c r="G39" s="103">
        <v>1001.9126069999984</v>
      </c>
      <c r="H39" s="234"/>
    </row>
    <row r="40" spans="1:12" ht="20.100000000000001" customHeight="1" x14ac:dyDescent="0.2">
      <c r="A40" s="234"/>
      <c r="B40" s="248" t="s">
        <v>278</v>
      </c>
      <c r="C40" s="159">
        <v>1434.5646270000002</v>
      </c>
      <c r="D40" s="114">
        <v>39.715884000000003</v>
      </c>
      <c r="E40" s="114">
        <v>71538.063832</v>
      </c>
      <c r="F40" s="114">
        <v>336.55269100001897</v>
      </c>
      <c r="G40" s="113">
        <v>3449.4136019999714</v>
      </c>
      <c r="H40" s="234"/>
    </row>
    <row r="41" spans="1:12" x14ac:dyDescent="0.2">
      <c r="A41" s="234"/>
      <c r="B41" s="190" t="s">
        <v>243</v>
      </c>
      <c r="C41" s="159">
        <v>260.45923500000004</v>
      </c>
      <c r="D41" s="114">
        <v>9.6578210000000002</v>
      </c>
      <c r="E41" s="114">
        <v>21946.434109999998</v>
      </c>
      <c r="F41" s="114">
        <v>194.87484200001199</v>
      </c>
      <c r="G41" s="113">
        <v>1105.158356999993</v>
      </c>
      <c r="H41" s="234"/>
    </row>
    <row r="42" spans="1:12" x14ac:dyDescent="0.2">
      <c r="A42" s="234"/>
      <c r="B42" s="190" t="s">
        <v>279</v>
      </c>
      <c r="C42" s="159">
        <v>1174.1053920000002</v>
      </c>
      <c r="D42" s="114">
        <v>30.058063000000001</v>
      </c>
      <c r="E42" s="114">
        <v>49591.629721999998</v>
      </c>
      <c r="F42" s="114">
        <v>141.67784899997059</v>
      </c>
      <c r="G42" s="113">
        <v>2344.2552450000367</v>
      </c>
      <c r="H42" s="234"/>
    </row>
    <row r="43" spans="1:12" ht="12" customHeight="1" x14ac:dyDescent="0.2">
      <c r="A43" s="279"/>
      <c r="B43" s="251" t="s">
        <v>132</v>
      </c>
      <c r="C43" s="102">
        <v>1476.2509660000003</v>
      </c>
      <c r="D43" s="104">
        <v>22.386562999999999</v>
      </c>
      <c r="E43" s="104">
        <v>54771.609191000003</v>
      </c>
      <c r="F43" s="104">
        <v>196.35703799994371</v>
      </c>
      <c r="G43" s="103">
        <v>2227.7385400000639</v>
      </c>
      <c r="H43" s="234"/>
    </row>
    <row r="44" spans="1:12" ht="12" customHeight="1" x14ac:dyDescent="0.2">
      <c r="A44" s="279"/>
      <c r="B44" s="251" t="s">
        <v>133</v>
      </c>
      <c r="C44" s="102">
        <v>1587.620173</v>
      </c>
      <c r="D44" s="104">
        <v>44.210973000000003</v>
      </c>
      <c r="E44" s="104">
        <v>47159.186390000003</v>
      </c>
      <c r="F44" s="104">
        <v>294.18785200000275</v>
      </c>
      <c r="G44" s="103">
        <v>3001.0343270000158</v>
      </c>
      <c r="H44" s="234"/>
    </row>
    <row r="45" spans="1:12" ht="12" customHeight="1" x14ac:dyDescent="0.2">
      <c r="A45" s="279"/>
      <c r="B45" s="251" t="s">
        <v>134</v>
      </c>
      <c r="C45" s="102">
        <v>701.55954600000018</v>
      </c>
      <c r="D45" s="104">
        <v>14.541170999999999</v>
      </c>
      <c r="E45" s="104">
        <v>10422.883518999999</v>
      </c>
      <c r="F45" s="104">
        <v>122.3936099999919</v>
      </c>
      <c r="G45" s="103">
        <v>917.7817300000097</v>
      </c>
      <c r="H45" s="234"/>
    </row>
    <row r="46" spans="1:12" ht="12" customHeight="1" x14ac:dyDescent="0.2">
      <c r="A46" s="279"/>
      <c r="B46" s="251" t="s">
        <v>135</v>
      </c>
      <c r="C46" s="102">
        <v>132.521638</v>
      </c>
      <c r="D46" s="104">
        <v>13.023577</v>
      </c>
      <c r="E46" s="104">
        <v>8101.9134559999993</v>
      </c>
      <c r="F46" s="104">
        <v>301.63281000000461</v>
      </c>
      <c r="G46" s="103">
        <v>1046.6058709999979</v>
      </c>
      <c r="H46" s="234"/>
    </row>
    <row r="47" spans="1:12" s="136" customFormat="1" ht="20.100000000000001" customHeight="1" x14ac:dyDescent="0.2">
      <c r="A47" s="236"/>
      <c r="B47" s="249" t="s">
        <v>469</v>
      </c>
      <c r="C47" s="159">
        <v>1394.6777010000001</v>
      </c>
      <c r="D47" s="114">
        <v>20.946322000000002</v>
      </c>
      <c r="E47" s="114">
        <v>32447.521132000002</v>
      </c>
      <c r="F47" s="114">
        <v>22.148456999988412</v>
      </c>
      <c r="G47" s="113">
        <v>1727.2129810000188</v>
      </c>
      <c r="H47" s="236"/>
      <c r="J47" s="118"/>
      <c r="K47" s="118"/>
      <c r="L47" s="118"/>
    </row>
    <row r="48" spans="1:12" s="136" customFormat="1" ht="12" customHeight="1" x14ac:dyDescent="0.2">
      <c r="A48" s="284"/>
      <c r="B48" s="250" t="s">
        <v>470</v>
      </c>
      <c r="C48" s="102">
        <v>65.112578999999997</v>
      </c>
      <c r="D48" s="104">
        <v>3.176577</v>
      </c>
      <c r="E48" s="104">
        <v>3193.6470060000001</v>
      </c>
      <c r="F48" s="104">
        <v>81.834453999998004</v>
      </c>
      <c r="G48" s="103">
        <v>378.0666020000026</v>
      </c>
      <c r="H48" s="236"/>
      <c r="J48" s="118"/>
      <c r="K48" s="118"/>
      <c r="L48" s="118"/>
    </row>
    <row r="49" spans="1:12" s="143" customFormat="1" ht="5.0999999999999996" customHeight="1" x14ac:dyDescent="0.2">
      <c r="A49" s="237"/>
      <c r="B49" s="252"/>
      <c r="C49" s="140"/>
      <c r="D49" s="140"/>
      <c r="E49" s="140"/>
      <c r="F49" s="140"/>
      <c r="G49" s="175"/>
      <c r="H49" s="237"/>
      <c r="J49" s="142"/>
      <c r="K49" s="142"/>
      <c r="L49" s="142"/>
    </row>
    <row r="50" spans="1:12" ht="39" customHeight="1" x14ac:dyDescent="0.2">
      <c r="A50" s="286" t="s">
        <v>3</v>
      </c>
      <c r="B50" s="674" t="s">
        <v>317</v>
      </c>
      <c r="C50" s="674"/>
      <c r="D50" s="674"/>
      <c r="E50" s="674"/>
      <c r="F50" s="674"/>
      <c r="G50" s="674"/>
      <c r="H50" s="344"/>
    </row>
    <row r="51" spans="1:12" x14ac:dyDescent="0.2">
      <c r="A51" s="93"/>
      <c r="B51" s="93"/>
      <c r="C51" s="93"/>
      <c r="D51" s="93"/>
      <c r="E51" s="93"/>
      <c r="F51" s="93"/>
      <c r="G51" s="93"/>
      <c r="H51" s="93"/>
    </row>
  </sheetData>
  <mergeCells count="1">
    <mergeCell ref="B50:G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57E2-B6AB-4816-9F75-A160F63FC284}">
  <sheetPr>
    <pageSetUpPr fitToPage="1"/>
  </sheetPr>
  <dimension ref="A1:K51"/>
  <sheetViews>
    <sheetView showGridLines="0" zoomScaleNormal="100" zoomScaleSheetLayoutView="100" workbookViewId="0"/>
  </sheetViews>
  <sheetFormatPr defaultColWidth="9.140625" defaultRowHeight="12" x14ac:dyDescent="0.2"/>
  <cols>
    <col min="1" max="1" width="1.7109375" style="90" customWidth="1"/>
    <col min="2" max="2" width="32"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288"/>
    </row>
    <row r="2" spans="1:10" s="304" customFormat="1" ht="14.25" x14ac:dyDescent="0.2">
      <c r="A2" s="305"/>
      <c r="B2" s="305" t="s">
        <v>464</v>
      </c>
      <c r="C2" s="305"/>
      <c r="D2" s="305"/>
      <c r="E2" s="305"/>
      <c r="F2" s="305"/>
      <c r="G2" s="305"/>
      <c r="H2" s="305"/>
      <c r="I2" s="305"/>
      <c r="J2" s="303"/>
    </row>
    <row r="3" spans="1:10" s="298" customFormat="1" ht="21" customHeight="1" x14ac:dyDescent="0.2">
      <c r="A3" s="311"/>
      <c r="B3" s="310" t="s">
        <v>597</v>
      </c>
      <c r="C3" s="310"/>
      <c r="D3" s="310"/>
      <c r="E3" s="310"/>
      <c r="F3" s="310"/>
      <c r="G3" s="310"/>
      <c r="H3" s="312" t="s">
        <v>319</v>
      </c>
      <c r="I3" s="310"/>
    </row>
    <row r="4" spans="1:10" ht="20.100000000000001" customHeight="1" x14ac:dyDescent="0.2">
      <c r="A4" s="309"/>
      <c r="B4" s="314"/>
      <c r="C4" s="315" t="s">
        <v>22</v>
      </c>
      <c r="D4" s="315" t="s">
        <v>28</v>
      </c>
      <c r="E4" s="315" t="s">
        <v>27</v>
      </c>
      <c r="F4" s="315" t="s">
        <v>26</v>
      </c>
      <c r="G4" s="315" t="s">
        <v>31</v>
      </c>
      <c r="H4" s="316" t="s">
        <v>33</v>
      </c>
      <c r="I4" s="344"/>
    </row>
    <row r="5" spans="1:10" s="133" customFormat="1" ht="20.100000000000001" customHeight="1" x14ac:dyDescent="0.25">
      <c r="A5" s="285"/>
      <c r="B5" s="248" t="s">
        <v>56</v>
      </c>
      <c r="C5" s="159">
        <v>1262862.2032950001</v>
      </c>
      <c r="D5" s="159">
        <v>9718.8786850000015</v>
      </c>
      <c r="E5" s="159">
        <v>7198.1387869999999</v>
      </c>
      <c r="F5" s="159">
        <v>36778.286159000003</v>
      </c>
      <c r="G5" s="159">
        <v>2534.4455169999992</v>
      </c>
      <c r="H5" s="113">
        <v>5776.5474129999993</v>
      </c>
      <c r="I5" s="235"/>
    </row>
    <row r="6" spans="1:10" ht="20.100000000000001" customHeight="1" x14ac:dyDescent="0.2">
      <c r="A6" s="234"/>
      <c r="B6" s="248" t="s">
        <v>455</v>
      </c>
      <c r="C6" s="159">
        <v>668948.31900899985</v>
      </c>
      <c r="D6" s="159">
        <v>4007.8016660000003</v>
      </c>
      <c r="E6" s="159">
        <v>2349.0132250000001</v>
      </c>
      <c r="F6" s="159">
        <v>20576.048731999999</v>
      </c>
      <c r="G6" s="159">
        <v>826.11559799999986</v>
      </c>
      <c r="H6" s="113">
        <v>2278.258288</v>
      </c>
      <c r="I6" s="234"/>
    </row>
    <row r="7" spans="1:10" ht="12" customHeight="1" x14ac:dyDescent="0.2">
      <c r="A7" s="279"/>
      <c r="B7" s="247" t="s">
        <v>261</v>
      </c>
      <c r="C7" s="159">
        <v>200629.56719099998</v>
      </c>
      <c r="D7" s="159">
        <v>1492.6720590000002</v>
      </c>
      <c r="E7" s="159">
        <v>498.73656599999998</v>
      </c>
      <c r="F7" s="159">
        <v>9681.3812000000016</v>
      </c>
      <c r="G7" s="159">
        <v>65.803185999999997</v>
      </c>
      <c r="H7" s="113">
        <v>765.67672500000003</v>
      </c>
      <c r="I7" s="234"/>
    </row>
    <row r="8" spans="1:10" ht="12" customHeight="1" x14ac:dyDescent="0.2">
      <c r="A8" s="279"/>
      <c r="B8" s="247" t="s">
        <v>262</v>
      </c>
      <c r="C8" s="159">
        <v>468318.75177199993</v>
      </c>
      <c r="D8" s="159">
        <v>2515.1296009999996</v>
      </c>
      <c r="E8" s="159">
        <v>1850.2766520000002</v>
      </c>
      <c r="F8" s="159">
        <v>10894.667524</v>
      </c>
      <c r="G8" s="159">
        <v>760.31240699999989</v>
      </c>
      <c r="H8" s="113">
        <v>1512.5815580000003</v>
      </c>
      <c r="I8" s="234"/>
    </row>
    <row r="9" spans="1:10" ht="20.100000000000001" customHeight="1" x14ac:dyDescent="0.2">
      <c r="A9" s="234"/>
      <c r="B9" s="248" t="s">
        <v>207</v>
      </c>
      <c r="C9" s="159">
        <v>525966.84346400003</v>
      </c>
      <c r="D9" s="159">
        <v>4993.9959890000009</v>
      </c>
      <c r="E9" s="159">
        <v>3935.0540670000005</v>
      </c>
      <c r="F9" s="159">
        <v>13171.805468999995</v>
      </c>
      <c r="G9" s="159">
        <v>818.05621799999994</v>
      </c>
      <c r="H9" s="113">
        <v>2260.1924729999996</v>
      </c>
      <c r="I9" s="234"/>
    </row>
    <row r="10" spans="1:10" ht="12" customHeight="1" x14ac:dyDescent="0.2">
      <c r="A10" s="279"/>
      <c r="B10" s="247" t="s">
        <v>261</v>
      </c>
      <c r="C10" s="159">
        <v>155319.83206300001</v>
      </c>
      <c r="D10" s="159">
        <v>1331.1690639999999</v>
      </c>
      <c r="E10" s="159">
        <v>995.72616700000003</v>
      </c>
      <c r="F10" s="159">
        <v>4645.3586210000003</v>
      </c>
      <c r="G10" s="159">
        <v>249.67551599999999</v>
      </c>
      <c r="H10" s="113">
        <v>843.96137699999986</v>
      </c>
      <c r="I10" s="234"/>
    </row>
    <row r="11" spans="1:10" ht="12" customHeight="1" x14ac:dyDescent="0.2">
      <c r="A11" s="279"/>
      <c r="B11" s="247" t="s">
        <v>262</v>
      </c>
      <c r="C11" s="159">
        <v>370647.01715199999</v>
      </c>
      <c r="D11" s="159">
        <v>3662.8269200000004</v>
      </c>
      <c r="E11" s="159">
        <v>2939.380525</v>
      </c>
      <c r="F11" s="159">
        <v>8526.3893289999996</v>
      </c>
      <c r="G11" s="159">
        <v>568.38069899999994</v>
      </c>
      <c r="H11" s="113">
        <v>1416.2310909999999</v>
      </c>
      <c r="I11" s="234"/>
    </row>
    <row r="12" spans="1:10" ht="20.100000000000001" customHeight="1" x14ac:dyDescent="0.2">
      <c r="A12" s="234"/>
      <c r="B12" s="244" t="s">
        <v>263</v>
      </c>
      <c r="C12" s="159">
        <v>259645.32341700001</v>
      </c>
      <c r="D12" s="159">
        <v>2220.4313910000001</v>
      </c>
      <c r="E12" s="159">
        <v>1758.0143820000001</v>
      </c>
      <c r="F12" s="159">
        <v>6583.2697079999989</v>
      </c>
      <c r="G12" s="159">
        <v>493.25751099999997</v>
      </c>
      <c r="H12" s="113">
        <v>1163.2023799999999</v>
      </c>
      <c r="I12" s="234"/>
    </row>
    <row r="13" spans="1:10" ht="12" customHeight="1" x14ac:dyDescent="0.2">
      <c r="A13" s="279"/>
      <c r="B13" s="247" t="s">
        <v>264</v>
      </c>
      <c r="C13" s="159">
        <v>94590.809021000008</v>
      </c>
      <c r="D13" s="159">
        <v>1571.8571729999999</v>
      </c>
      <c r="E13" s="159">
        <v>1342.9003039999998</v>
      </c>
      <c r="F13" s="159">
        <v>4211.6165490000003</v>
      </c>
      <c r="G13" s="159">
        <v>132.89165399999999</v>
      </c>
      <c r="H13" s="113">
        <v>697.20538400000009</v>
      </c>
      <c r="I13" s="234"/>
    </row>
    <row r="14" spans="1:10" ht="12" customHeight="1" x14ac:dyDescent="0.2">
      <c r="A14" s="279"/>
      <c r="B14" s="247" t="s">
        <v>265</v>
      </c>
      <c r="C14" s="159">
        <v>48024.049791999998</v>
      </c>
      <c r="D14" s="159">
        <v>346.16648799999996</v>
      </c>
      <c r="E14" s="159">
        <v>361.76866000000001</v>
      </c>
      <c r="F14" s="159">
        <v>1041.425164</v>
      </c>
      <c r="G14" s="159">
        <v>55.109640999999996</v>
      </c>
      <c r="H14" s="113">
        <v>113.18884700000001</v>
      </c>
      <c r="I14" s="234"/>
    </row>
    <row r="15" spans="1:10" ht="12" customHeight="1" x14ac:dyDescent="0.2">
      <c r="A15" s="279"/>
      <c r="B15" s="247" t="s">
        <v>276</v>
      </c>
      <c r="C15" s="159">
        <v>17025.863518999999</v>
      </c>
      <c r="D15" s="159">
        <v>96.645032000000015</v>
      </c>
      <c r="E15" s="159">
        <v>214.03925099999998</v>
      </c>
      <c r="F15" s="159">
        <v>516.411923</v>
      </c>
      <c r="G15" s="159">
        <v>50.314685000000004</v>
      </c>
      <c r="H15" s="113">
        <v>5.876576</v>
      </c>
      <c r="I15" s="234"/>
    </row>
    <row r="16" spans="1:10" ht="12" customHeight="1" x14ac:dyDescent="0.2">
      <c r="A16" s="279"/>
      <c r="B16" s="247" t="s">
        <v>277</v>
      </c>
      <c r="C16" s="159">
        <v>105200.90592899999</v>
      </c>
      <c r="D16" s="159">
        <v>758.32313000000011</v>
      </c>
      <c r="E16" s="159">
        <v>255.98635100000001</v>
      </c>
      <c r="F16" s="159">
        <v>803.80503099999987</v>
      </c>
      <c r="G16" s="159">
        <v>86.452800999999994</v>
      </c>
      <c r="H16" s="113">
        <v>140.47646</v>
      </c>
      <c r="I16" s="234"/>
    </row>
    <row r="17" spans="1:11" ht="12" customHeight="1" x14ac:dyDescent="0.2">
      <c r="A17" s="279"/>
      <c r="B17" s="247" t="s">
        <v>268</v>
      </c>
      <c r="C17" s="159">
        <v>1479.8917860001093</v>
      </c>
      <c r="D17" s="159">
        <v>0.57277500000054715</v>
      </c>
      <c r="E17" s="159">
        <v>2.3451190000000679</v>
      </c>
      <c r="F17" s="159">
        <v>15.277093999997305</v>
      </c>
      <c r="G17" s="159">
        <v>2.9925999999932174E-2</v>
      </c>
      <c r="H17" s="113">
        <v>140.2428259999997</v>
      </c>
      <c r="I17" s="234"/>
    </row>
    <row r="18" spans="1:11" ht="20.100000000000001" customHeight="1" x14ac:dyDescent="0.2">
      <c r="A18" s="234"/>
      <c r="B18" s="248" t="s">
        <v>208</v>
      </c>
      <c r="C18" s="159">
        <v>67947.094039000003</v>
      </c>
      <c r="D18" s="159">
        <v>717.08100900000011</v>
      </c>
      <c r="E18" s="159">
        <v>914.124101</v>
      </c>
      <c r="F18" s="159">
        <v>3030.4369370000004</v>
      </c>
      <c r="G18" s="159">
        <v>890.27368299999989</v>
      </c>
      <c r="H18" s="113">
        <v>1238.096632</v>
      </c>
      <c r="I18" s="234"/>
    </row>
    <row r="19" spans="1:11" ht="12" customHeight="1" x14ac:dyDescent="0.2">
      <c r="A19" s="279"/>
      <c r="B19" s="247" t="s">
        <v>261</v>
      </c>
      <c r="C19" s="159">
        <v>36772.945354000003</v>
      </c>
      <c r="D19" s="159">
        <v>409.10887700000001</v>
      </c>
      <c r="E19" s="159">
        <v>468.60758600000003</v>
      </c>
      <c r="F19" s="159">
        <v>1436.4744330000001</v>
      </c>
      <c r="G19" s="159">
        <v>524.2661149999999</v>
      </c>
      <c r="H19" s="113">
        <v>914.97925099999986</v>
      </c>
      <c r="I19" s="234"/>
    </row>
    <row r="20" spans="1:11" ht="12" customHeight="1" x14ac:dyDescent="0.2">
      <c r="A20" s="279"/>
      <c r="B20" s="247" t="s">
        <v>262</v>
      </c>
      <c r="C20" s="159">
        <v>31174.178686000003</v>
      </c>
      <c r="D20" s="159">
        <v>307.972104</v>
      </c>
      <c r="E20" s="159">
        <v>445.51650799999993</v>
      </c>
      <c r="F20" s="159">
        <v>1593.9624960000001</v>
      </c>
      <c r="G20" s="159">
        <v>366.01755900000001</v>
      </c>
      <c r="H20" s="113">
        <v>323.11737599999998</v>
      </c>
      <c r="I20" s="234"/>
    </row>
    <row r="21" spans="1:11" ht="20.100000000000001" customHeight="1" x14ac:dyDescent="0.2">
      <c r="A21" s="234"/>
      <c r="B21" s="248" t="s">
        <v>278</v>
      </c>
      <c r="C21" s="159">
        <v>883316.80202600011</v>
      </c>
      <c r="D21" s="159">
        <v>5796.3545059999997</v>
      </c>
      <c r="E21" s="159">
        <v>3249.9461389999997</v>
      </c>
      <c r="F21" s="159">
        <v>20178.578128000001</v>
      </c>
      <c r="G21" s="159">
        <v>1092.1422319999999</v>
      </c>
      <c r="H21" s="113">
        <v>2833.3935680000004</v>
      </c>
      <c r="I21" s="234"/>
    </row>
    <row r="22" spans="1:11" x14ac:dyDescent="0.2">
      <c r="A22" s="234"/>
      <c r="B22" s="190" t="s">
        <v>243</v>
      </c>
      <c r="C22" s="159">
        <v>372656.31857900001</v>
      </c>
      <c r="D22" s="159">
        <v>1831.8708569999999</v>
      </c>
      <c r="E22" s="159">
        <v>1763.2780290000001</v>
      </c>
      <c r="F22" s="159">
        <v>9110.9164120000005</v>
      </c>
      <c r="G22" s="159">
        <v>589.63248099999998</v>
      </c>
      <c r="H22" s="113">
        <v>1339.2774770000003</v>
      </c>
      <c r="I22" s="234"/>
    </row>
    <row r="23" spans="1:11" x14ac:dyDescent="0.2">
      <c r="A23" s="234"/>
      <c r="B23" s="190" t="s">
        <v>279</v>
      </c>
      <c r="C23" s="159">
        <v>510660.48344700004</v>
      </c>
      <c r="D23" s="159">
        <v>3964.4836489999998</v>
      </c>
      <c r="E23" s="159">
        <v>1486.6681099999998</v>
      </c>
      <c r="F23" s="159">
        <v>11067.661715999999</v>
      </c>
      <c r="G23" s="159">
        <v>502.50975099999999</v>
      </c>
      <c r="H23" s="113">
        <v>1494.1160910000001</v>
      </c>
      <c r="I23" s="234"/>
    </row>
    <row r="24" spans="1:11" ht="12" customHeight="1" x14ac:dyDescent="0.2">
      <c r="A24" s="279"/>
      <c r="B24" s="251" t="s">
        <v>132</v>
      </c>
      <c r="C24" s="159">
        <v>159140.13048100003</v>
      </c>
      <c r="D24" s="159">
        <v>1375.5934549999999</v>
      </c>
      <c r="E24" s="159">
        <v>1212.7008229999999</v>
      </c>
      <c r="F24" s="159">
        <v>6787.6247370000001</v>
      </c>
      <c r="G24" s="159">
        <v>662.78578300000004</v>
      </c>
      <c r="H24" s="113">
        <v>1032.7733190000001</v>
      </c>
      <c r="I24" s="234"/>
    </row>
    <row r="25" spans="1:11" ht="12" customHeight="1" x14ac:dyDescent="0.2">
      <c r="A25" s="279"/>
      <c r="B25" s="251" t="s">
        <v>133</v>
      </c>
      <c r="C25" s="159">
        <v>144964.30675500003</v>
      </c>
      <c r="D25" s="159">
        <v>1599.3617839999995</v>
      </c>
      <c r="E25" s="159">
        <v>1880.5259220000003</v>
      </c>
      <c r="F25" s="159">
        <v>6328.115389999999</v>
      </c>
      <c r="G25" s="159">
        <v>476.95420399999995</v>
      </c>
      <c r="H25" s="113">
        <v>1206.4707110000002</v>
      </c>
      <c r="I25" s="234"/>
    </row>
    <row r="26" spans="1:11" ht="12" customHeight="1" x14ac:dyDescent="0.2">
      <c r="A26" s="279"/>
      <c r="B26" s="251" t="s">
        <v>134</v>
      </c>
      <c r="C26" s="159">
        <v>49079.387615999993</v>
      </c>
      <c r="D26" s="159">
        <v>708.76310999999998</v>
      </c>
      <c r="E26" s="159">
        <v>764.12062700000013</v>
      </c>
      <c r="F26" s="159">
        <v>2179.3805299999999</v>
      </c>
      <c r="G26" s="159">
        <v>172.274753</v>
      </c>
      <c r="H26" s="113">
        <v>448.16550000000007</v>
      </c>
      <c r="I26" s="234"/>
    </row>
    <row r="27" spans="1:11" ht="12" customHeight="1" x14ac:dyDescent="0.2">
      <c r="A27" s="279"/>
      <c r="B27" s="251" t="s">
        <v>135</v>
      </c>
      <c r="C27" s="159">
        <v>26361.338855000002</v>
      </c>
      <c r="D27" s="159">
        <v>238.788005</v>
      </c>
      <c r="E27" s="159">
        <v>90.892141000000009</v>
      </c>
      <c r="F27" s="159">
        <v>1304.549649</v>
      </c>
      <c r="G27" s="159">
        <v>130.28802400000001</v>
      </c>
      <c r="H27" s="113">
        <v>255.74082799999999</v>
      </c>
      <c r="I27" s="234"/>
    </row>
    <row r="28" spans="1:11" s="136" customFormat="1" ht="20.100000000000001" customHeight="1" x14ac:dyDescent="0.2">
      <c r="A28" s="236"/>
      <c r="B28" s="249" t="s">
        <v>469</v>
      </c>
      <c r="C28" s="159">
        <v>70374.263122000004</v>
      </c>
      <c r="D28" s="159">
        <v>385.29495499999996</v>
      </c>
      <c r="E28" s="159">
        <v>431.64253700000006</v>
      </c>
      <c r="F28" s="159">
        <v>1666.9662119999998</v>
      </c>
      <c r="G28" s="159">
        <v>125.108744</v>
      </c>
      <c r="H28" s="113">
        <v>182.96434500000004</v>
      </c>
      <c r="I28" s="236"/>
    </row>
    <row r="29" spans="1:11" s="136" customFormat="1" ht="12" customHeight="1" x14ac:dyDescent="0.2">
      <c r="A29" s="284"/>
      <c r="B29" s="250" t="s">
        <v>470</v>
      </c>
      <c r="C29" s="159">
        <v>34410.841273999999</v>
      </c>
      <c r="D29" s="159">
        <v>977.11688800000002</v>
      </c>
      <c r="E29" s="159">
        <v>130.16051200000001</v>
      </c>
      <c r="F29" s="159">
        <v>1464.9353229999999</v>
      </c>
      <c r="G29" s="159">
        <v>29.453519999999997</v>
      </c>
      <c r="H29" s="113">
        <v>363.20936899999992</v>
      </c>
      <c r="I29" s="236"/>
    </row>
    <row r="30" spans="1:11" s="439" customFormat="1" ht="3" customHeight="1" x14ac:dyDescent="0.15">
      <c r="A30" s="432"/>
      <c r="B30" s="433"/>
      <c r="C30" s="433"/>
      <c r="D30" s="433"/>
      <c r="E30" s="433"/>
      <c r="F30" s="433"/>
      <c r="G30" s="433"/>
      <c r="H30" s="434"/>
      <c r="I30" s="436"/>
      <c r="J30" s="437"/>
      <c r="K30" s="438"/>
    </row>
    <row r="31" spans="1:11" s="298" customFormat="1" ht="20.100000000000001" customHeight="1" x14ac:dyDescent="0.2">
      <c r="A31" s="442"/>
      <c r="B31" s="251" t="s">
        <v>57</v>
      </c>
      <c r="C31" s="262">
        <v>36175.755148000004</v>
      </c>
      <c r="D31" s="262">
        <v>71.390921000000006</v>
      </c>
      <c r="E31" s="262">
        <v>149.96937099999997</v>
      </c>
      <c r="F31" s="262">
        <v>82.304203000000001</v>
      </c>
      <c r="G31" s="262">
        <v>76.232290000000006</v>
      </c>
      <c r="H31" s="254">
        <v>60.619121</v>
      </c>
      <c r="I31" s="279"/>
    </row>
    <row r="32" spans="1:11" ht="20.100000000000001" customHeight="1" x14ac:dyDescent="0.2">
      <c r="A32" s="234"/>
      <c r="B32" s="248" t="s">
        <v>455</v>
      </c>
      <c r="C32" s="159">
        <v>21165.654571000003</v>
      </c>
      <c r="D32" s="159">
        <v>22.659384000000003</v>
      </c>
      <c r="E32" s="159">
        <v>31.261151999999999</v>
      </c>
      <c r="F32" s="159">
        <v>19.962821000000002</v>
      </c>
      <c r="G32" s="159">
        <v>10.036091000000001</v>
      </c>
      <c r="H32" s="113">
        <v>1.1562190000000001</v>
      </c>
      <c r="I32" s="234"/>
    </row>
    <row r="33" spans="1:9" ht="12" customHeight="1" x14ac:dyDescent="0.2">
      <c r="A33" s="279"/>
      <c r="B33" s="247" t="s">
        <v>261</v>
      </c>
      <c r="C33" s="159">
        <v>9416.4156150000017</v>
      </c>
      <c r="D33" s="159">
        <v>5.5935009999999998</v>
      </c>
      <c r="E33" s="159">
        <v>16.908249999999999</v>
      </c>
      <c r="F33" s="159">
        <v>11.078488</v>
      </c>
      <c r="G33" s="159">
        <v>1.468</v>
      </c>
      <c r="H33" s="113">
        <v>0</v>
      </c>
      <c r="I33" s="234"/>
    </row>
    <row r="34" spans="1:9" ht="12" customHeight="1" x14ac:dyDescent="0.2">
      <c r="A34" s="279"/>
      <c r="B34" s="247" t="s">
        <v>262</v>
      </c>
      <c r="C34" s="159">
        <v>11749.238941</v>
      </c>
      <c r="D34" s="159">
        <v>17.065882000000002</v>
      </c>
      <c r="E34" s="159">
        <v>14.352900000000002</v>
      </c>
      <c r="F34" s="159">
        <v>8.8843320000000006</v>
      </c>
      <c r="G34" s="159">
        <v>8.5680910000000008</v>
      </c>
      <c r="H34" s="113">
        <v>1.1562190000000001</v>
      </c>
      <c r="I34" s="234"/>
    </row>
    <row r="35" spans="1:9" ht="20.100000000000001" customHeight="1" x14ac:dyDescent="0.2">
      <c r="A35" s="234"/>
      <c r="B35" s="248" t="s">
        <v>207</v>
      </c>
      <c r="C35" s="159">
        <v>13451.549841999995</v>
      </c>
      <c r="D35" s="159">
        <v>42.794797000000003</v>
      </c>
      <c r="E35" s="159">
        <v>44.045367000000006</v>
      </c>
      <c r="F35" s="159">
        <v>42.519641999999997</v>
      </c>
      <c r="G35" s="159">
        <v>59.202145000000002</v>
      </c>
      <c r="H35" s="113">
        <v>14.527077999999999</v>
      </c>
      <c r="I35" s="234"/>
    </row>
    <row r="36" spans="1:9" ht="12" customHeight="1" x14ac:dyDescent="0.2">
      <c r="A36" s="279"/>
      <c r="B36" s="247" t="s">
        <v>261</v>
      </c>
      <c r="C36" s="159">
        <v>2217.2199810000002</v>
      </c>
      <c r="D36" s="159">
        <v>7.4611799999999997</v>
      </c>
      <c r="E36" s="159">
        <v>19.797802000000001</v>
      </c>
      <c r="F36" s="159">
        <v>13.830169</v>
      </c>
      <c r="G36" s="159">
        <v>0</v>
      </c>
      <c r="H36" s="113">
        <v>0</v>
      </c>
      <c r="I36" s="234"/>
    </row>
    <row r="37" spans="1:9" ht="12" customHeight="1" x14ac:dyDescent="0.2">
      <c r="A37" s="279"/>
      <c r="B37" s="247" t="s">
        <v>262</v>
      </c>
      <c r="C37" s="159">
        <v>11234.334849999999</v>
      </c>
      <c r="D37" s="159">
        <v>35.333616000000006</v>
      </c>
      <c r="E37" s="159">
        <v>24.247564000000001</v>
      </c>
      <c r="F37" s="159">
        <v>28.689473</v>
      </c>
      <c r="G37" s="159">
        <v>59.202145000000002</v>
      </c>
      <c r="H37" s="113">
        <v>14.527078000000001</v>
      </c>
      <c r="I37" s="234"/>
    </row>
    <row r="38" spans="1:9" ht="20.100000000000001" customHeight="1" x14ac:dyDescent="0.2">
      <c r="A38" s="234"/>
      <c r="B38" s="244" t="s">
        <v>263</v>
      </c>
      <c r="C38" s="159">
        <v>7235.9103079999986</v>
      </c>
      <c r="D38" s="159">
        <v>27.724443000000001</v>
      </c>
      <c r="E38" s="159">
        <v>5.9530659999999997</v>
      </c>
      <c r="F38" s="159">
        <v>13.830169</v>
      </c>
      <c r="G38" s="159">
        <v>49.792460999999996</v>
      </c>
      <c r="H38" s="113">
        <v>0</v>
      </c>
      <c r="I38" s="234"/>
    </row>
    <row r="39" spans="1:9" ht="12" customHeight="1" x14ac:dyDescent="0.2">
      <c r="A39" s="279"/>
      <c r="B39" s="247" t="s">
        <v>264</v>
      </c>
      <c r="C39" s="159">
        <v>1777.2672069999999</v>
      </c>
      <c r="D39" s="159">
        <v>5.6869879999999995</v>
      </c>
      <c r="E39" s="159">
        <v>15.464523</v>
      </c>
      <c r="F39" s="159">
        <v>0</v>
      </c>
      <c r="G39" s="159">
        <v>0</v>
      </c>
      <c r="H39" s="113">
        <v>11.722222</v>
      </c>
      <c r="I39" s="234"/>
    </row>
    <row r="40" spans="1:9" ht="12" customHeight="1" x14ac:dyDescent="0.2">
      <c r="A40" s="279"/>
      <c r="B40" s="247" t="s">
        <v>265</v>
      </c>
      <c r="C40" s="159">
        <v>837.74401399999999</v>
      </c>
      <c r="D40" s="159">
        <v>0</v>
      </c>
      <c r="E40" s="159">
        <v>0</v>
      </c>
      <c r="F40" s="159">
        <v>0</v>
      </c>
      <c r="G40" s="159">
        <v>0</v>
      </c>
      <c r="H40" s="113">
        <v>0</v>
      </c>
      <c r="I40" s="234"/>
    </row>
    <row r="41" spans="1:9" ht="12" customHeight="1" x14ac:dyDescent="0.2">
      <c r="A41" s="279"/>
      <c r="B41" s="247" t="s">
        <v>276</v>
      </c>
      <c r="C41" s="159">
        <v>2493.9536189999999</v>
      </c>
      <c r="D41" s="159">
        <v>0</v>
      </c>
      <c r="E41" s="159">
        <v>0</v>
      </c>
      <c r="F41" s="159">
        <v>0</v>
      </c>
      <c r="G41" s="159">
        <v>9.4096840000000004</v>
      </c>
      <c r="H41" s="113">
        <v>0</v>
      </c>
      <c r="I41" s="234"/>
    </row>
    <row r="42" spans="1:9" ht="12" customHeight="1" x14ac:dyDescent="0.2">
      <c r="A42" s="279"/>
      <c r="B42" s="247" t="s">
        <v>277</v>
      </c>
      <c r="C42" s="159">
        <v>943.8116389999999</v>
      </c>
      <c r="D42" s="159">
        <v>9.3834710000000001</v>
      </c>
      <c r="E42" s="159">
        <v>12.85</v>
      </c>
      <c r="F42" s="159">
        <v>28.689473</v>
      </c>
      <c r="G42" s="159">
        <v>0</v>
      </c>
      <c r="H42" s="113">
        <v>2.804856</v>
      </c>
      <c r="I42" s="234"/>
    </row>
    <row r="43" spans="1:9" ht="12" customHeight="1" x14ac:dyDescent="0.2">
      <c r="A43" s="279"/>
      <c r="B43" s="247" t="s">
        <v>268</v>
      </c>
      <c r="C43" s="159">
        <v>162.86305499999617</v>
      </c>
      <c r="D43" s="159">
        <v>-1.049999999978013E-4</v>
      </c>
      <c r="E43" s="159">
        <v>9.777778000000005</v>
      </c>
      <c r="F43" s="159">
        <v>0</v>
      </c>
      <c r="G43" s="159">
        <v>0</v>
      </c>
      <c r="H43" s="113">
        <v>0</v>
      </c>
      <c r="I43" s="234"/>
    </row>
    <row r="44" spans="1:9" ht="20.100000000000001" customHeight="1" x14ac:dyDescent="0.2">
      <c r="A44" s="234"/>
      <c r="B44" s="248" t="s">
        <v>208</v>
      </c>
      <c r="C44" s="159">
        <v>1558.5942450000002</v>
      </c>
      <c r="D44" s="159">
        <v>5.9367369999999999</v>
      </c>
      <c r="E44" s="159">
        <v>74.662847999999997</v>
      </c>
      <c r="F44" s="159">
        <v>19.821738000000003</v>
      </c>
      <c r="G44" s="159">
        <v>6.9940529999999992</v>
      </c>
      <c r="H44" s="113">
        <v>44.935822999999999</v>
      </c>
      <c r="I44" s="234"/>
    </row>
    <row r="45" spans="1:9" ht="12" customHeight="1" x14ac:dyDescent="0.2">
      <c r="A45" s="279"/>
      <c r="B45" s="247" t="s">
        <v>261</v>
      </c>
      <c r="C45" s="159">
        <v>546.74028099999998</v>
      </c>
      <c r="D45" s="159">
        <v>1.618296</v>
      </c>
      <c r="E45" s="159">
        <v>2.465395</v>
      </c>
      <c r="F45" s="159">
        <v>0</v>
      </c>
      <c r="G45" s="159">
        <v>5.1146849999999997</v>
      </c>
      <c r="H45" s="113">
        <v>6.1704499999999998</v>
      </c>
      <c r="I45" s="234"/>
    </row>
    <row r="46" spans="1:9" ht="12" customHeight="1" x14ac:dyDescent="0.2">
      <c r="A46" s="279"/>
      <c r="B46" s="247" t="s">
        <v>262</v>
      </c>
      <c r="C46" s="159">
        <v>1011.8830350000001</v>
      </c>
      <c r="D46" s="159">
        <v>4.3184389999999997</v>
      </c>
      <c r="E46" s="159">
        <v>72.197451000000001</v>
      </c>
      <c r="F46" s="159">
        <v>19.821738000000003</v>
      </c>
      <c r="G46" s="159">
        <v>1.8793679999999999</v>
      </c>
      <c r="H46" s="113">
        <v>38.765372999999997</v>
      </c>
      <c r="I46" s="234"/>
    </row>
    <row r="47" spans="1:9" s="136" customFormat="1" ht="20.100000000000001" customHeight="1" x14ac:dyDescent="0.2">
      <c r="A47" s="236"/>
      <c r="B47" s="249" t="s">
        <v>469</v>
      </c>
      <c r="C47" s="159">
        <v>30.00328</v>
      </c>
      <c r="D47" s="159">
        <v>0</v>
      </c>
      <c r="E47" s="159">
        <v>0</v>
      </c>
      <c r="F47" s="159">
        <v>0</v>
      </c>
      <c r="G47" s="159">
        <v>0</v>
      </c>
      <c r="H47" s="113">
        <v>0</v>
      </c>
      <c r="I47" s="236"/>
    </row>
    <row r="48" spans="1:9" s="136" customFormat="1" ht="12" customHeight="1" x14ac:dyDescent="0.2">
      <c r="A48" s="284"/>
      <c r="B48" s="250" t="s">
        <v>470</v>
      </c>
      <c r="C48" s="159">
        <v>116.10041000000001</v>
      </c>
      <c r="D48" s="159">
        <v>0.57329300000000005</v>
      </c>
      <c r="E48" s="159">
        <v>0.105263</v>
      </c>
      <c r="F48" s="159">
        <v>0</v>
      </c>
      <c r="G48" s="159">
        <v>0</v>
      </c>
      <c r="H48" s="113">
        <v>16.298926999999999</v>
      </c>
      <c r="I48" s="236"/>
    </row>
    <row r="49" spans="1:9" s="143" customFormat="1" ht="5.0999999999999996" customHeight="1" x14ac:dyDescent="0.15">
      <c r="A49" s="237"/>
      <c r="B49" s="368"/>
      <c r="C49" s="166"/>
      <c r="D49" s="161"/>
      <c r="E49" s="161"/>
      <c r="F49" s="161"/>
      <c r="G49" s="161"/>
      <c r="H49" s="368"/>
      <c r="I49" s="237"/>
    </row>
    <row r="50" spans="1:9" ht="29.1" customHeight="1" x14ac:dyDescent="0.2">
      <c r="A50" s="286" t="s">
        <v>3</v>
      </c>
      <c r="B50" s="674" t="s">
        <v>315</v>
      </c>
      <c r="C50" s="674"/>
      <c r="D50" s="674"/>
      <c r="E50" s="674"/>
      <c r="F50" s="674"/>
      <c r="G50" s="674"/>
      <c r="H50" s="674"/>
      <c r="I50" s="344"/>
    </row>
    <row r="51" spans="1:9" x14ac:dyDescent="0.2">
      <c r="A51" s="93"/>
      <c r="B51" s="93"/>
      <c r="C51" s="93"/>
      <c r="D51" s="93"/>
      <c r="E51" s="93"/>
      <c r="F51" s="93"/>
      <c r="G51" s="93"/>
      <c r="H51" s="93"/>
      <c r="I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39D70-AE0D-452B-B5B0-E8B230E35C72}">
  <sheetPr>
    <pageSetUpPr fitToPage="1"/>
  </sheetPr>
  <dimension ref="A1:AD51"/>
  <sheetViews>
    <sheetView showGridLines="0" zoomScaleNormal="100" zoomScaleSheetLayoutView="100" workbookViewId="0"/>
  </sheetViews>
  <sheetFormatPr defaultColWidth="9.140625" defaultRowHeight="12" x14ac:dyDescent="0.2"/>
  <cols>
    <col min="1" max="1" width="1.7109375" style="90" customWidth="1"/>
    <col min="2" max="2" width="32.85546875" style="90" customWidth="1"/>
    <col min="3" max="7" width="12.7109375" style="90" customWidth="1"/>
    <col min="8" max="9" width="1.7109375" style="90" customWidth="1"/>
    <col min="10" max="16384" width="9.140625" style="90"/>
  </cols>
  <sheetData>
    <row r="1" spans="1:11" s="290" customFormat="1" ht="16.5" x14ac:dyDescent="0.3">
      <c r="A1" s="233"/>
      <c r="B1" s="240" t="s">
        <v>345</v>
      </c>
      <c r="C1" s="240"/>
      <c r="D1" s="240"/>
      <c r="E1" s="240"/>
      <c r="F1" s="240"/>
      <c r="G1" s="240"/>
      <c r="H1" s="240">
        <v>0</v>
      </c>
      <c r="I1" s="288"/>
    </row>
    <row r="2" spans="1:11" s="304" customFormat="1" ht="14.25" x14ac:dyDescent="0.2">
      <c r="A2" s="305"/>
      <c r="B2" s="305" t="s">
        <v>464</v>
      </c>
      <c r="C2" s="305"/>
      <c r="D2" s="305"/>
      <c r="E2" s="305"/>
      <c r="F2" s="305"/>
      <c r="G2" s="305"/>
      <c r="H2" s="305"/>
      <c r="I2" s="303"/>
    </row>
    <row r="3" spans="1:11" s="298" customFormat="1" ht="21" customHeight="1" x14ac:dyDescent="0.2">
      <c r="A3" s="311"/>
      <c r="B3" s="310" t="s">
        <v>597</v>
      </c>
      <c r="C3" s="310"/>
      <c r="D3" s="310"/>
      <c r="E3" s="310"/>
      <c r="F3" s="310"/>
      <c r="G3" s="312" t="s">
        <v>320</v>
      </c>
      <c r="H3" s="310"/>
    </row>
    <row r="4" spans="1:11" ht="20.100000000000001" customHeight="1" x14ac:dyDescent="0.2">
      <c r="A4" s="309"/>
      <c r="B4" s="314"/>
      <c r="C4" s="315" t="s">
        <v>25</v>
      </c>
      <c r="D4" s="315" t="s">
        <v>35</v>
      </c>
      <c r="E4" s="315" t="s">
        <v>24</v>
      </c>
      <c r="F4" s="315" t="s">
        <v>40</v>
      </c>
      <c r="G4" s="317" t="s">
        <v>43</v>
      </c>
      <c r="H4" s="344"/>
    </row>
    <row r="5" spans="1:11" s="133" customFormat="1" ht="20.100000000000001" customHeight="1" x14ac:dyDescent="0.25">
      <c r="A5" s="285"/>
      <c r="B5" s="248" t="s">
        <v>56</v>
      </c>
      <c r="C5" s="113">
        <v>82240.049185999975</v>
      </c>
      <c r="D5" s="113">
        <v>2480.9141400000003</v>
      </c>
      <c r="E5" s="113">
        <v>41430.238016000003</v>
      </c>
      <c r="F5" s="113">
        <v>11525.098748999999</v>
      </c>
      <c r="G5" s="113">
        <v>5657.2572969999983</v>
      </c>
      <c r="H5" s="235"/>
      <c r="K5" s="90"/>
    </row>
    <row r="6" spans="1:11" ht="20.100000000000001" customHeight="1" x14ac:dyDescent="0.2">
      <c r="A6" s="234"/>
      <c r="B6" s="248" t="s">
        <v>455</v>
      </c>
      <c r="C6" s="113">
        <v>40657.186604000002</v>
      </c>
      <c r="D6" s="113">
        <v>1265.5580120000002</v>
      </c>
      <c r="E6" s="113">
        <v>15007.818449999999</v>
      </c>
      <c r="F6" s="113">
        <v>4626.5851029999994</v>
      </c>
      <c r="G6" s="113">
        <v>2932.6803240000004</v>
      </c>
      <c r="H6" s="234"/>
    </row>
    <row r="7" spans="1:11" ht="12" customHeight="1" x14ac:dyDescent="0.2">
      <c r="A7" s="279"/>
      <c r="B7" s="247" t="s">
        <v>261</v>
      </c>
      <c r="C7" s="113">
        <v>17007.054283999998</v>
      </c>
      <c r="D7" s="113">
        <v>205.04135700000006</v>
      </c>
      <c r="E7" s="113">
        <v>3313.1436259999996</v>
      </c>
      <c r="F7" s="113">
        <v>710.75867099999982</v>
      </c>
      <c r="G7" s="103">
        <v>910.18500899999981</v>
      </c>
      <c r="H7" s="234"/>
    </row>
    <row r="8" spans="1:11" ht="12" customHeight="1" x14ac:dyDescent="0.2">
      <c r="A8" s="279"/>
      <c r="B8" s="247" t="s">
        <v>262</v>
      </c>
      <c r="C8" s="113">
        <v>23650.132309000004</v>
      </c>
      <c r="D8" s="113">
        <v>1060.5166510000001</v>
      </c>
      <c r="E8" s="113">
        <v>11694.674816999999</v>
      </c>
      <c r="F8" s="113">
        <v>3915.8264289999997</v>
      </c>
      <c r="G8" s="103">
        <v>2022.4953080000003</v>
      </c>
      <c r="H8" s="234"/>
    </row>
    <row r="9" spans="1:11" ht="20.100000000000001" customHeight="1" x14ac:dyDescent="0.2">
      <c r="A9" s="234"/>
      <c r="B9" s="248" t="s">
        <v>207</v>
      </c>
      <c r="C9" s="113">
        <v>32303.871785999989</v>
      </c>
      <c r="D9" s="113">
        <v>1012.715594</v>
      </c>
      <c r="E9" s="113">
        <v>24260.452337000006</v>
      </c>
      <c r="F9" s="113">
        <v>5828.3385460000009</v>
      </c>
      <c r="G9" s="113">
        <v>1777.676432</v>
      </c>
      <c r="H9" s="234"/>
    </row>
    <row r="10" spans="1:11" ht="12" customHeight="1" x14ac:dyDescent="0.2">
      <c r="A10" s="279"/>
      <c r="B10" s="247" t="s">
        <v>261</v>
      </c>
      <c r="C10" s="113">
        <v>12660.47003</v>
      </c>
      <c r="D10" s="113">
        <v>321.85428400000001</v>
      </c>
      <c r="E10" s="113">
        <v>8378.9524290000008</v>
      </c>
      <c r="F10" s="113">
        <v>1135.1133220000004</v>
      </c>
      <c r="G10" s="103">
        <v>487.05294700000002</v>
      </c>
      <c r="H10" s="234"/>
    </row>
    <row r="11" spans="1:11" ht="12" customHeight="1" x14ac:dyDescent="0.2">
      <c r="A11" s="279"/>
      <c r="B11" s="247" t="s">
        <v>262</v>
      </c>
      <c r="C11" s="113">
        <v>19643.401742999995</v>
      </c>
      <c r="D11" s="113">
        <v>690.8613049999999</v>
      </c>
      <c r="E11" s="113">
        <v>15881.547530999998</v>
      </c>
      <c r="F11" s="113">
        <v>4693.2252090000002</v>
      </c>
      <c r="G11" s="103">
        <v>1290.6181219999999</v>
      </c>
      <c r="H11" s="234"/>
    </row>
    <row r="12" spans="1:11" ht="20.100000000000001" customHeight="1" x14ac:dyDescent="0.2">
      <c r="A12" s="234"/>
      <c r="B12" s="244" t="s">
        <v>263</v>
      </c>
      <c r="C12" s="113">
        <v>15887.861424999999</v>
      </c>
      <c r="D12" s="113">
        <v>506.65591400000005</v>
      </c>
      <c r="E12" s="113">
        <v>14320.110364000002</v>
      </c>
      <c r="F12" s="113">
        <v>4130.3743599999998</v>
      </c>
      <c r="G12" s="113">
        <v>860.89898600000015</v>
      </c>
      <c r="H12" s="234"/>
    </row>
    <row r="13" spans="1:11" ht="12" customHeight="1" x14ac:dyDescent="0.2">
      <c r="A13" s="279"/>
      <c r="B13" s="247" t="s">
        <v>264</v>
      </c>
      <c r="C13" s="113">
        <v>8199.6706489999997</v>
      </c>
      <c r="D13" s="113">
        <v>297.50058899999999</v>
      </c>
      <c r="E13" s="113">
        <v>5806.6237479999991</v>
      </c>
      <c r="F13" s="113">
        <v>628.65014099999996</v>
      </c>
      <c r="G13" s="103">
        <v>401.19091400000008</v>
      </c>
      <c r="H13" s="234"/>
    </row>
    <row r="14" spans="1:11" ht="12" customHeight="1" x14ac:dyDescent="0.2">
      <c r="A14" s="279"/>
      <c r="B14" s="247" t="s">
        <v>265</v>
      </c>
      <c r="C14" s="113">
        <v>2254.2550260000003</v>
      </c>
      <c r="D14" s="113">
        <v>62.784409000000004</v>
      </c>
      <c r="E14" s="113">
        <v>892.28631900000005</v>
      </c>
      <c r="F14" s="113">
        <v>279.53841</v>
      </c>
      <c r="G14" s="103">
        <v>106.25183800000001</v>
      </c>
      <c r="H14" s="234"/>
    </row>
    <row r="15" spans="1:11" ht="12" customHeight="1" x14ac:dyDescent="0.2">
      <c r="A15" s="279"/>
      <c r="B15" s="247" t="s">
        <v>276</v>
      </c>
      <c r="C15" s="113">
        <v>1672.5547960000001</v>
      </c>
      <c r="D15" s="113">
        <v>30.827548999999994</v>
      </c>
      <c r="E15" s="113">
        <v>502.31385599999993</v>
      </c>
      <c r="F15" s="113">
        <v>97.168761000000003</v>
      </c>
      <c r="G15" s="103">
        <v>51.161175999999998</v>
      </c>
      <c r="H15" s="234"/>
    </row>
    <row r="16" spans="1:11" ht="12" customHeight="1" x14ac:dyDescent="0.2">
      <c r="A16" s="279"/>
      <c r="B16" s="247" t="s">
        <v>277</v>
      </c>
      <c r="C16" s="113">
        <v>4026.4280539999991</v>
      </c>
      <c r="D16" s="113">
        <v>114.729174</v>
      </c>
      <c r="E16" s="113">
        <v>2738.742534</v>
      </c>
      <c r="F16" s="113">
        <v>408.16154599999999</v>
      </c>
      <c r="G16" s="103">
        <v>358.15559999999999</v>
      </c>
      <c r="H16" s="234"/>
    </row>
    <row r="17" spans="1:30" ht="12" customHeight="1" x14ac:dyDescent="0.2">
      <c r="A17" s="279"/>
      <c r="B17" s="247" t="s">
        <v>268</v>
      </c>
      <c r="C17" s="113">
        <v>263.10183599999073</v>
      </c>
      <c r="D17" s="113">
        <v>0.21795900000006441</v>
      </c>
      <c r="E17" s="113">
        <v>0.37551600000369945</v>
      </c>
      <c r="F17" s="113">
        <v>284.4453280000007</v>
      </c>
      <c r="G17" s="103">
        <v>1.7917999999781387E-2</v>
      </c>
      <c r="H17" s="234"/>
    </row>
    <row r="18" spans="1:30" ht="20.100000000000001" customHeight="1" x14ac:dyDescent="0.2">
      <c r="A18" s="234"/>
      <c r="B18" s="248" t="s">
        <v>208</v>
      </c>
      <c r="C18" s="113">
        <v>9278.9957589999976</v>
      </c>
      <c r="D18" s="113">
        <v>202.64051600000002</v>
      </c>
      <c r="E18" s="113">
        <v>2161.9657000000007</v>
      </c>
      <c r="F18" s="113">
        <v>1070.1750790000001</v>
      </c>
      <c r="G18" s="113">
        <v>946.90051500000004</v>
      </c>
      <c r="H18" s="234"/>
    </row>
    <row r="19" spans="1:30" ht="12" customHeight="1" x14ac:dyDescent="0.2">
      <c r="A19" s="279"/>
      <c r="B19" s="247" t="s">
        <v>261</v>
      </c>
      <c r="C19" s="113">
        <v>5648.2902909999993</v>
      </c>
      <c r="D19" s="113">
        <v>94.760193000000001</v>
      </c>
      <c r="E19" s="113">
        <v>1521.5396070000004</v>
      </c>
      <c r="F19" s="113">
        <v>611.72140900000011</v>
      </c>
      <c r="G19" s="103">
        <v>524.67528000000004</v>
      </c>
      <c r="H19" s="234"/>
    </row>
    <row r="20" spans="1:30" ht="12" customHeight="1" x14ac:dyDescent="0.2">
      <c r="A20" s="279"/>
      <c r="B20" s="247" t="s">
        <v>262</v>
      </c>
      <c r="C20" s="113">
        <v>3630.7054579999995</v>
      </c>
      <c r="D20" s="113">
        <v>107.88031599999999</v>
      </c>
      <c r="E20" s="113">
        <v>640.42609100000004</v>
      </c>
      <c r="F20" s="113">
        <v>458.45366199999995</v>
      </c>
      <c r="G20" s="103">
        <v>422.22522699999996</v>
      </c>
      <c r="H20" s="234"/>
    </row>
    <row r="21" spans="1:30" ht="20.100000000000001" customHeight="1" x14ac:dyDescent="0.2">
      <c r="A21" s="234"/>
      <c r="B21" s="248" t="s">
        <v>278</v>
      </c>
      <c r="C21" s="113">
        <v>51395.62092999999</v>
      </c>
      <c r="D21" s="113">
        <v>1276.841437</v>
      </c>
      <c r="E21" s="113">
        <v>24387.601311999999</v>
      </c>
      <c r="F21" s="113">
        <v>6908.6325809999989</v>
      </c>
      <c r="G21" s="113">
        <v>3093.1134619999993</v>
      </c>
      <c r="H21" s="234"/>
    </row>
    <row r="22" spans="1:30" x14ac:dyDescent="0.2">
      <c r="A22" s="234"/>
      <c r="B22" s="190" t="s">
        <v>243</v>
      </c>
      <c r="C22" s="113">
        <v>22070.446859999996</v>
      </c>
      <c r="D22" s="113">
        <v>431.41656600000005</v>
      </c>
      <c r="E22" s="113">
        <v>8465.2340039999999</v>
      </c>
      <c r="F22" s="113">
        <v>1633.0425470000002</v>
      </c>
      <c r="G22" s="113">
        <v>1335.3049749999998</v>
      </c>
      <c r="H22" s="234"/>
    </row>
    <row r="23" spans="1:30" x14ac:dyDescent="0.2">
      <c r="A23" s="234"/>
      <c r="B23" s="190" t="s">
        <v>279</v>
      </c>
      <c r="C23" s="113">
        <v>29325.174069999997</v>
      </c>
      <c r="D23" s="113">
        <v>845.42487099999994</v>
      </c>
      <c r="E23" s="113">
        <v>15922.367308000001</v>
      </c>
      <c r="F23" s="113">
        <v>5275.5900339999989</v>
      </c>
      <c r="G23" s="113">
        <v>1757.8084869999998</v>
      </c>
      <c r="H23" s="234"/>
    </row>
    <row r="24" spans="1:30" ht="12" customHeight="1" x14ac:dyDescent="0.2">
      <c r="A24" s="279"/>
      <c r="B24" s="251" t="s">
        <v>132</v>
      </c>
      <c r="C24" s="113">
        <v>14111.528231</v>
      </c>
      <c r="D24" s="113">
        <v>529.83807999999999</v>
      </c>
      <c r="E24" s="113">
        <v>4752.8533219999999</v>
      </c>
      <c r="F24" s="113">
        <v>2135.9095729999995</v>
      </c>
      <c r="G24" s="103">
        <v>1299.2532839999999</v>
      </c>
      <c r="H24" s="234"/>
    </row>
    <row r="25" spans="1:30" ht="12" customHeight="1" x14ac:dyDescent="0.2">
      <c r="A25" s="279"/>
      <c r="B25" s="251" t="s">
        <v>133</v>
      </c>
      <c r="C25" s="113">
        <v>11357.312158000001</v>
      </c>
      <c r="D25" s="113">
        <v>490.99979900000005</v>
      </c>
      <c r="E25" s="113">
        <v>8133.7444909999995</v>
      </c>
      <c r="F25" s="113">
        <v>1822.2451850000002</v>
      </c>
      <c r="G25" s="103">
        <v>765.67023699999993</v>
      </c>
      <c r="H25" s="234"/>
    </row>
    <row r="26" spans="1:30" ht="12" customHeight="1" x14ac:dyDescent="0.2">
      <c r="A26" s="279"/>
      <c r="B26" s="251" t="s">
        <v>134</v>
      </c>
      <c r="C26" s="113">
        <v>3840.9468529999999</v>
      </c>
      <c r="D26" s="113">
        <v>128.09612799999999</v>
      </c>
      <c r="E26" s="113">
        <v>3347.7577649999998</v>
      </c>
      <c r="F26" s="113">
        <v>603.36785399999997</v>
      </c>
      <c r="G26" s="103">
        <v>289.22404600000004</v>
      </c>
      <c r="H26" s="234"/>
    </row>
    <row r="27" spans="1:30" ht="12" customHeight="1" x14ac:dyDescent="0.2">
      <c r="A27" s="279"/>
      <c r="B27" s="251" t="s">
        <v>135</v>
      </c>
      <c r="C27" s="113">
        <v>1534.5710920000001</v>
      </c>
      <c r="D27" s="113">
        <v>55.18534300000001</v>
      </c>
      <c r="E27" s="113">
        <v>808.20555000000002</v>
      </c>
      <c r="F27" s="113">
        <v>54.924327999999996</v>
      </c>
      <c r="G27" s="103">
        <v>209.999054</v>
      </c>
      <c r="H27" s="234"/>
    </row>
    <row r="28" spans="1:30" s="136" customFormat="1" ht="20.100000000000001" customHeight="1" x14ac:dyDescent="0.2">
      <c r="A28" s="236"/>
      <c r="B28" s="249" t="s">
        <v>469</v>
      </c>
      <c r="C28" s="113">
        <v>3420.3810670000003</v>
      </c>
      <c r="D28" s="113">
        <v>312.72311100000002</v>
      </c>
      <c r="E28" s="113">
        <v>1584.9765680000003</v>
      </c>
      <c r="F28" s="113">
        <v>841.35213299999987</v>
      </c>
      <c r="G28" s="108">
        <v>369.83913299999995</v>
      </c>
      <c r="H28" s="236"/>
    </row>
    <row r="29" spans="1:30" s="136" customFormat="1" ht="12" customHeight="1" x14ac:dyDescent="0.2">
      <c r="A29" s="284"/>
      <c r="B29" s="250" t="s">
        <v>470</v>
      </c>
      <c r="C29" s="113">
        <v>1888.058047</v>
      </c>
      <c r="D29" s="113">
        <v>575.91108299999996</v>
      </c>
      <c r="E29" s="113">
        <v>1325.0976300000002</v>
      </c>
      <c r="F29" s="113">
        <v>392.82669599999997</v>
      </c>
      <c r="G29" s="166">
        <v>161.05171799999999</v>
      </c>
      <c r="H29" s="236"/>
    </row>
    <row r="30" spans="1:30" s="136" customFormat="1" ht="3" customHeight="1" x14ac:dyDescent="0.2">
      <c r="A30" s="284"/>
      <c r="B30" s="250"/>
      <c r="C30" s="241"/>
      <c r="D30" s="102"/>
      <c r="E30" s="102"/>
      <c r="F30" s="102"/>
      <c r="G30" s="103"/>
      <c r="H30" s="280"/>
      <c r="L30" s="257"/>
      <c r="M30" s="257"/>
      <c r="N30" s="257"/>
      <c r="O30" s="259"/>
      <c r="P30" s="259"/>
      <c r="Q30" s="259"/>
      <c r="R30" s="259"/>
      <c r="S30" s="259"/>
      <c r="T30" s="259"/>
      <c r="U30" s="259"/>
      <c r="V30" s="259"/>
      <c r="W30" s="259"/>
      <c r="X30" s="259"/>
      <c r="Y30" s="259"/>
      <c r="Z30" s="259"/>
      <c r="AA30" s="259"/>
      <c r="AB30" s="259"/>
      <c r="AC30" s="259"/>
      <c r="AD30" s="259"/>
    </row>
    <row r="31" spans="1:30" s="133" customFormat="1" ht="20.100000000000001" customHeight="1" x14ac:dyDescent="0.25">
      <c r="A31" s="390"/>
      <c r="B31" s="369" t="s">
        <v>57</v>
      </c>
      <c r="C31" s="394">
        <v>1459.338829</v>
      </c>
      <c r="D31" s="394">
        <v>35.468061000000006</v>
      </c>
      <c r="E31" s="394">
        <v>289.71475599999997</v>
      </c>
      <c r="F31" s="394">
        <v>489.40343400000012</v>
      </c>
      <c r="G31" s="384">
        <v>111.06755400000002</v>
      </c>
      <c r="H31" s="385"/>
      <c r="I31" s="136"/>
      <c r="L31" s="257"/>
      <c r="M31" s="257"/>
      <c r="N31" s="257"/>
      <c r="O31" s="258"/>
      <c r="P31" s="258"/>
      <c r="Q31" s="258"/>
      <c r="R31" s="258"/>
      <c r="S31" s="258"/>
      <c r="T31" s="258"/>
      <c r="U31" s="258"/>
      <c r="V31" s="258"/>
      <c r="W31" s="258"/>
      <c r="X31" s="258"/>
      <c r="Y31" s="258"/>
      <c r="Z31" s="258"/>
      <c r="AA31" s="258"/>
      <c r="AB31" s="258"/>
      <c r="AC31" s="258"/>
      <c r="AD31" s="258"/>
    </row>
    <row r="32" spans="1:30" ht="20.100000000000001" customHeight="1" x14ac:dyDescent="0.2">
      <c r="A32" s="234"/>
      <c r="B32" s="248" t="s">
        <v>455</v>
      </c>
      <c r="C32" s="113">
        <v>999.63151899999991</v>
      </c>
      <c r="D32" s="113">
        <v>5.7956199999999995</v>
      </c>
      <c r="E32" s="113">
        <v>112.68373699999999</v>
      </c>
      <c r="F32" s="113">
        <v>65.493849999999995</v>
      </c>
      <c r="G32" s="113">
        <v>90.261553000000006</v>
      </c>
      <c r="H32" s="234"/>
    </row>
    <row r="33" spans="1:8" ht="12" customHeight="1" x14ac:dyDescent="0.2">
      <c r="A33" s="279"/>
      <c r="B33" s="247" t="s">
        <v>261</v>
      </c>
      <c r="C33" s="113">
        <v>474.992906</v>
      </c>
      <c r="D33" s="113">
        <v>0.55720000000000003</v>
      </c>
      <c r="E33" s="113">
        <v>3.3773429999999998</v>
      </c>
      <c r="F33" s="113">
        <v>9.3467009999999977</v>
      </c>
      <c r="G33" s="103">
        <v>20.230805999999998</v>
      </c>
      <c r="H33" s="234"/>
    </row>
    <row r="34" spans="1:8" ht="12" customHeight="1" x14ac:dyDescent="0.2">
      <c r="A34" s="279"/>
      <c r="B34" s="247" t="s">
        <v>262</v>
      </c>
      <c r="C34" s="113">
        <v>524.63861199999997</v>
      </c>
      <c r="D34" s="113">
        <v>5.2384199999999996</v>
      </c>
      <c r="E34" s="113">
        <v>109.306393</v>
      </c>
      <c r="F34" s="113">
        <v>56.147148000000001</v>
      </c>
      <c r="G34" s="103">
        <v>70.030746000000008</v>
      </c>
      <c r="H34" s="234"/>
    </row>
    <row r="35" spans="1:8" ht="20.100000000000001" customHeight="1" x14ac:dyDescent="0.2">
      <c r="A35" s="234"/>
      <c r="B35" s="248" t="s">
        <v>207</v>
      </c>
      <c r="C35" s="113">
        <v>368.87451800000002</v>
      </c>
      <c r="D35" s="113">
        <v>29.672441000000006</v>
      </c>
      <c r="E35" s="113">
        <v>103.91729999999998</v>
      </c>
      <c r="F35" s="113">
        <v>309.63332700000012</v>
      </c>
      <c r="G35" s="113">
        <v>17.827321000000001</v>
      </c>
      <c r="H35" s="234"/>
    </row>
    <row r="36" spans="1:8" ht="12" customHeight="1" x14ac:dyDescent="0.2">
      <c r="A36" s="279"/>
      <c r="B36" s="247" t="s">
        <v>261</v>
      </c>
      <c r="C36" s="113">
        <v>239.604556</v>
      </c>
      <c r="D36" s="113">
        <v>9.9807890000000015</v>
      </c>
      <c r="E36" s="113">
        <v>81.306714999999997</v>
      </c>
      <c r="F36" s="113">
        <v>38.032705</v>
      </c>
      <c r="G36" s="103">
        <v>12.14311</v>
      </c>
      <c r="H36" s="234"/>
    </row>
    <row r="37" spans="1:8" ht="12" customHeight="1" x14ac:dyDescent="0.2">
      <c r="A37" s="279"/>
      <c r="B37" s="247" t="s">
        <v>262</v>
      </c>
      <c r="C37" s="113">
        <v>129.26996</v>
      </c>
      <c r="D37" s="113">
        <v>19.696651000000003</v>
      </c>
      <c r="E37" s="113">
        <v>22.610585</v>
      </c>
      <c r="F37" s="113">
        <v>271.60062099999999</v>
      </c>
      <c r="G37" s="103">
        <v>5.6842100000000002</v>
      </c>
      <c r="H37" s="234"/>
    </row>
    <row r="38" spans="1:8" ht="20.100000000000001" customHeight="1" x14ac:dyDescent="0.2">
      <c r="A38" s="234"/>
      <c r="B38" s="244" t="s">
        <v>263</v>
      </c>
      <c r="C38" s="113">
        <v>176.35825800000001</v>
      </c>
      <c r="D38" s="113">
        <v>15.870525000000001</v>
      </c>
      <c r="E38" s="113">
        <v>43.320101999999991</v>
      </c>
      <c r="F38" s="113">
        <v>8.2761759999999995</v>
      </c>
      <c r="G38" s="113">
        <v>7.8076740000000004</v>
      </c>
      <c r="H38" s="234"/>
    </row>
    <row r="39" spans="1:8" ht="12" customHeight="1" x14ac:dyDescent="0.2">
      <c r="A39" s="279"/>
      <c r="B39" s="247" t="s">
        <v>264</v>
      </c>
      <c r="C39" s="113">
        <v>134.17694800000001</v>
      </c>
      <c r="D39" s="113">
        <v>1.4920720000000001</v>
      </c>
      <c r="E39" s="113">
        <v>7.1717209999999998</v>
      </c>
      <c r="F39" s="113">
        <v>257.79741100000001</v>
      </c>
      <c r="G39" s="103">
        <v>4.114052</v>
      </c>
      <c r="H39" s="234"/>
    </row>
    <row r="40" spans="1:8" ht="12" customHeight="1" x14ac:dyDescent="0.2">
      <c r="A40" s="279"/>
      <c r="B40" s="247" t="s">
        <v>265</v>
      </c>
      <c r="C40" s="113">
        <v>0</v>
      </c>
      <c r="D40" s="113">
        <v>0</v>
      </c>
      <c r="E40" s="113">
        <v>0</v>
      </c>
      <c r="F40" s="113">
        <v>0</v>
      </c>
      <c r="G40" s="103">
        <v>0</v>
      </c>
      <c r="H40" s="234"/>
    </row>
    <row r="41" spans="1:8" ht="12" customHeight="1" x14ac:dyDescent="0.2">
      <c r="A41" s="279"/>
      <c r="B41" s="247" t="s">
        <v>276</v>
      </c>
      <c r="C41" s="113">
        <v>34.956881000000003</v>
      </c>
      <c r="D41" s="113">
        <v>0</v>
      </c>
      <c r="E41" s="113">
        <v>38.101790999999999</v>
      </c>
      <c r="F41" s="113">
        <v>0</v>
      </c>
      <c r="G41" s="103">
        <v>4.0526309999999999</v>
      </c>
      <c r="H41" s="234"/>
    </row>
    <row r="42" spans="1:8" ht="12" customHeight="1" x14ac:dyDescent="0.2">
      <c r="A42" s="279"/>
      <c r="B42" s="247" t="s">
        <v>277</v>
      </c>
      <c r="C42" s="113">
        <v>23.329796999999999</v>
      </c>
      <c r="D42" s="113">
        <v>12.304843</v>
      </c>
      <c r="E42" s="113">
        <v>3.5484210000000003</v>
      </c>
      <c r="F42" s="113">
        <v>2.6708560000000001</v>
      </c>
      <c r="G42" s="103">
        <v>1.8529620000000002</v>
      </c>
      <c r="H42" s="234"/>
    </row>
    <row r="43" spans="1:8" ht="12" customHeight="1" x14ac:dyDescent="0.2">
      <c r="A43" s="279"/>
      <c r="B43" s="247" t="s">
        <v>268</v>
      </c>
      <c r="C43" s="113">
        <v>5.2634000000011838E-2</v>
      </c>
      <c r="D43" s="113">
        <v>5.0010000000071386E-3</v>
      </c>
      <c r="E43" s="113">
        <v>11.77526499999999</v>
      </c>
      <c r="F43" s="113">
        <v>40.888884000000076</v>
      </c>
      <c r="G43" s="103">
        <v>2.0000000020559128E-6</v>
      </c>
      <c r="H43" s="234"/>
    </row>
    <row r="44" spans="1:8" ht="20.100000000000001" customHeight="1" x14ac:dyDescent="0.2">
      <c r="A44" s="234"/>
      <c r="B44" s="248" t="s">
        <v>208</v>
      </c>
      <c r="C44" s="113">
        <v>90.827674999999999</v>
      </c>
      <c r="D44" s="113">
        <v>0</v>
      </c>
      <c r="E44" s="113">
        <v>73.113717000000008</v>
      </c>
      <c r="F44" s="113">
        <v>114.27625399999998</v>
      </c>
      <c r="G44" s="113">
        <v>2.9786779999999999</v>
      </c>
      <c r="H44" s="234"/>
    </row>
    <row r="45" spans="1:8" ht="12" customHeight="1" x14ac:dyDescent="0.2">
      <c r="A45" s="279"/>
      <c r="B45" s="247" t="s">
        <v>261</v>
      </c>
      <c r="C45" s="113">
        <v>39.742391999999995</v>
      </c>
      <c r="D45" s="113">
        <v>0</v>
      </c>
      <c r="E45" s="113">
        <v>73.113717000000008</v>
      </c>
      <c r="F45" s="113">
        <v>22.744467</v>
      </c>
      <c r="G45" s="103">
        <v>2.692148</v>
      </c>
      <c r="H45" s="234"/>
    </row>
    <row r="46" spans="1:8" ht="12" customHeight="1" x14ac:dyDescent="0.2">
      <c r="A46" s="279"/>
      <c r="B46" s="247" t="s">
        <v>262</v>
      </c>
      <c r="C46" s="113">
        <v>51.085283000000004</v>
      </c>
      <c r="D46" s="113">
        <v>0</v>
      </c>
      <c r="E46" s="113">
        <v>0</v>
      </c>
      <c r="F46" s="113">
        <v>91.531785999999983</v>
      </c>
      <c r="G46" s="103">
        <v>0.28653000000000001</v>
      </c>
      <c r="H46" s="234"/>
    </row>
    <row r="47" spans="1:8" s="136" customFormat="1" ht="20.100000000000001" customHeight="1" x14ac:dyDescent="0.2">
      <c r="A47" s="236"/>
      <c r="B47" s="249" t="s">
        <v>469</v>
      </c>
      <c r="C47" s="113">
        <v>0</v>
      </c>
      <c r="D47" s="113">
        <v>0</v>
      </c>
      <c r="E47" s="113">
        <v>6.06</v>
      </c>
      <c r="F47" s="113">
        <v>0</v>
      </c>
      <c r="G47" s="108">
        <v>0</v>
      </c>
      <c r="H47" s="236"/>
    </row>
    <row r="48" spans="1:8" s="136" customFormat="1" ht="12" customHeight="1" x14ac:dyDescent="0.2">
      <c r="A48" s="284"/>
      <c r="B48" s="250" t="s">
        <v>470</v>
      </c>
      <c r="C48" s="113">
        <v>5.2794000000000001E-2</v>
      </c>
      <c r="D48" s="113">
        <v>0</v>
      </c>
      <c r="E48" s="113">
        <v>0</v>
      </c>
      <c r="F48" s="113">
        <v>32.205954999999996</v>
      </c>
      <c r="G48" s="166">
        <v>0</v>
      </c>
      <c r="H48" s="236"/>
    </row>
    <row r="49" spans="1:8" s="143" customFormat="1" ht="5.0999999999999996" customHeight="1" x14ac:dyDescent="0.2">
      <c r="A49" s="237"/>
      <c r="B49" s="368"/>
      <c r="C49" s="161"/>
      <c r="D49" s="161"/>
      <c r="E49" s="161"/>
      <c r="F49" s="161"/>
      <c r="G49" s="368"/>
      <c r="H49" s="237"/>
    </row>
    <row r="50" spans="1:8" ht="29.1" customHeight="1" x14ac:dyDescent="0.2">
      <c r="A50" s="286" t="s">
        <v>3</v>
      </c>
      <c r="B50" s="674" t="s">
        <v>315</v>
      </c>
      <c r="C50" s="674"/>
      <c r="D50" s="674"/>
      <c r="E50" s="674"/>
      <c r="F50" s="674"/>
      <c r="G50" s="674"/>
      <c r="H50" s="344"/>
    </row>
    <row r="51" spans="1:8" x14ac:dyDescent="0.2">
      <c r="A51" s="93"/>
      <c r="B51" s="93"/>
      <c r="C51" s="93"/>
      <c r="D51" s="93"/>
      <c r="E51" s="93"/>
      <c r="F51" s="93"/>
      <c r="G51" s="93"/>
      <c r="H51" s="93"/>
    </row>
  </sheetData>
  <mergeCells count="1">
    <mergeCell ref="B50:G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22452-6F33-4FEF-92DA-F04A3CFF8DBB}">
  <sheetPr>
    <pageSetUpPr fitToPage="1"/>
  </sheetPr>
  <dimension ref="A1:K51"/>
  <sheetViews>
    <sheetView showGridLines="0" zoomScaleNormal="100" zoomScaleSheetLayoutView="100" workbookViewId="0"/>
  </sheetViews>
  <sheetFormatPr defaultColWidth="9.140625" defaultRowHeight="12" x14ac:dyDescent="0.2"/>
  <cols>
    <col min="1" max="1" width="0.5703125" style="90" customWidth="1"/>
    <col min="2" max="6" width="12.7109375" style="90" customWidth="1"/>
    <col min="7" max="7" width="1.7109375" style="90" customWidth="1"/>
    <col min="8" max="8" width="31.5703125" style="90" customWidth="1"/>
    <col min="9" max="9" width="2.28515625" style="90" customWidth="1"/>
    <col min="10" max="10" width="1.7109375" style="90" customWidth="1"/>
    <col min="11" max="16384" width="9.140625" style="90"/>
  </cols>
  <sheetData>
    <row r="1" spans="1:10" s="290" customFormat="1" ht="16.5" x14ac:dyDescent="0.3">
      <c r="A1" s="233"/>
      <c r="B1" s="240" t="s">
        <v>345</v>
      </c>
      <c r="C1" s="240"/>
      <c r="D1" s="240"/>
      <c r="E1" s="240"/>
      <c r="F1" s="240"/>
      <c r="G1" s="240"/>
      <c r="H1" s="240"/>
      <c r="I1" s="395"/>
      <c r="J1" s="288"/>
    </row>
    <row r="2" spans="1:10" s="304" customFormat="1" ht="14.25" x14ac:dyDescent="0.2">
      <c r="A2" s="305"/>
      <c r="B2" s="305" t="s">
        <v>464</v>
      </c>
      <c r="C2" s="305"/>
      <c r="D2" s="305"/>
      <c r="E2" s="305"/>
      <c r="F2" s="305"/>
      <c r="G2" s="305"/>
      <c r="H2" s="305"/>
      <c r="I2" s="305"/>
      <c r="J2" s="303"/>
    </row>
    <row r="3" spans="1:10" s="298" customFormat="1" ht="21" customHeight="1" x14ac:dyDescent="0.2">
      <c r="A3" s="311"/>
      <c r="B3" s="310" t="s">
        <v>597</v>
      </c>
      <c r="C3" s="310"/>
      <c r="D3" s="310"/>
      <c r="E3" s="310"/>
      <c r="F3" s="310"/>
      <c r="G3" s="310"/>
      <c r="H3" s="312" t="s">
        <v>321</v>
      </c>
      <c r="I3" s="310"/>
      <c r="J3" s="297"/>
    </row>
    <row r="4" spans="1:10" ht="20.100000000000001" customHeight="1" x14ac:dyDescent="0.2">
      <c r="A4" s="344"/>
      <c r="B4" s="313" t="s">
        <v>29</v>
      </c>
      <c r="C4" s="313" t="s">
        <v>49</v>
      </c>
      <c r="D4" s="313" t="s">
        <v>21</v>
      </c>
      <c r="E4" s="313" t="s">
        <v>301</v>
      </c>
      <c r="F4" s="313" t="s">
        <v>302</v>
      </c>
      <c r="G4" s="145"/>
      <c r="H4" s="359"/>
      <c r="I4" s="246"/>
    </row>
    <row r="5" spans="1:10" s="133" customFormat="1" ht="20.100000000000001" customHeight="1" x14ac:dyDescent="0.25">
      <c r="A5" s="285"/>
      <c r="B5" s="360">
        <v>11084.815600000002</v>
      </c>
      <c r="C5" s="113">
        <v>335.73475900000011</v>
      </c>
      <c r="D5" s="113">
        <v>1001696.5933469998</v>
      </c>
      <c r="E5" s="113">
        <v>4178.6539529995061</v>
      </c>
      <c r="F5" s="113">
        <v>40226.551687000785</v>
      </c>
      <c r="G5" s="361"/>
      <c r="H5" s="362" t="s">
        <v>56</v>
      </c>
      <c r="I5" s="364"/>
      <c r="J5" s="174"/>
    </row>
    <row r="6" spans="1:10" ht="20.100000000000001" customHeight="1" x14ac:dyDescent="0.2">
      <c r="A6" s="234"/>
      <c r="B6" s="114">
        <v>4933.421569000001</v>
      </c>
      <c r="C6" s="113">
        <v>82.20684700000001</v>
      </c>
      <c r="D6" s="113">
        <v>550461.05190999992</v>
      </c>
      <c r="E6" s="113">
        <v>2365.5948800001061</v>
      </c>
      <c r="F6" s="113">
        <v>16578.977800999768</v>
      </c>
      <c r="G6" s="103"/>
      <c r="H6" s="248" t="s">
        <v>455</v>
      </c>
      <c r="I6" s="280"/>
      <c r="J6" s="129"/>
    </row>
    <row r="7" spans="1:10" ht="12" customHeight="1" x14ac:dyDescent="0.2">
      <c r="A7" s="279"/>
      <c r="B7" s="104">
        <v>784.47793000000013</v>
      </c>
      <c r="C7" s="103">
        <v>28.355263000000001</v>
      </c>
      <c r="D7" s="103">
        <v>161499.10585299999</v>
      </c>
      <c r="E7" s="103">
        <v>146.03439899999648</v>
      </c>
      <c r="F7" s="103">
        <v>3521.1410629999882</v>
      </c>
      <c r="G7" s="103"/>
      <c r="H7" s="247" t="s">
        <v>261</v>
      </c>
      <c r="I7" s="280"/>
      <c r="J7" s="129"/>
    </row>
    <row r="8" spans="1:10" ht="12" customHeight="1" x14ac:dyDescent="0.2">
      <c r="A8" s="279"/>
      <c r="B8" s="104">
        <v>4148.9436270000006</v>
      </c>
      <c r="C8" s="103">
        <v>53.851581000000003</v>
      </c>
      <c r="D8" s="103">
        <v>388961.94603400002</v>
      </c>
      <c r="E8" s="103">
        <v>2219.5604779999703</v>
      </c>
      <c r="F8" s="103">
        <v>13057.83679599996</v>
      </c>
      <c r="G8" s="103"/>
      <c r="H8" s="247" t="s">
        <v>262</v>
      </c>
      <c r="I8" s="280"/>
      <c r="J8" s="129"/>
    </row>
    <row r="9" spans="1:10" ht="20.100000000000001" customHeight="1" x14ac:dyDescent="0.2">
      <c r="A9" s="234"/>
      <c r="B9" s="114">
        <v>3499.3283829999982</v>
      </c>
      <c r="C9" s="113">
        <v>149.03862700000002</v>
      </c>
      <c r="D9" s="113">
        <v>410833.18697600003</v>
      </c>
      <c r="E9" s="113">
        <v>1358.8236309997737</v>
      </c>
      <c r="F9" s="113">
        <v>19764.306936000241</v>
      </c>
      <c r="G9" s="103"/>
      <c r="H9" s="248" t="s">
        <v>207</v>
      </c>
      <c r="I9" s="280"/>
      <c r="J9" s="129"/>
    </row>
    <row r="10" spans="1:10" ht="12" customHeight="1" x14ac:dyDescent="0.2">
      <c r="A10" s="279"/>
      <c r="B10" s="104">
        <v>1334.485494</v>
      </c>
      <c r="C10" s="103">
        <v>73.765128000000004</v>
      </c>
      <c r="D10" s="103">
        <v>118048.18543099999</v>
      </c>
      <c r="E10" s="103">
        <v>1079.6952569999266</v>
      </c>
      <c r="F10" s="103">
        <v>3734.3669960000843</v>
      </c>
      <c r="G10" s="103"/>
      <c r="H10" s="247" t="s">
        <v>261</v>
      </c>
      <c r="I10" s="280"/>
      <c r="J10" s="129"/>
    </row>
    <row r="11" spans="1:10" ht="12" customHeight="1" x14ac:dyDescent="0.2">
      <c r="A11" s="279"/>
      <c r="B11" s="104">
        <v>2164.7849849999998</v>
      </c>
      <c r="C11" s="103">
        <v>75.273493000000002</v>
      </c>
      <c r="D11" s="103">
        <v>292784.95389</v>
      </c>
      <c r="E11" s="103">
        <v>279.12707600003341</v>
      </c>
      <c r="F11" s="103">
        <v>16030.015233999933</v>
      </c>
      <c r="G11" s="103"/>
      <c r="H11" s="247" t="s">
        <v>262</v>
      </c>
      <c r="I11" s="280"/>
      <c r="J11" s="129"/>
    </row>
    <row r="12" spans="1:10" ht="20.100000000000001" customHeight="1" x14ac:dyDescent="0.2">
      <c r="A12" s="234"/>
      <c r="B12" s="114">
        <v>1204.7398559999999</v>
      </c>
      <c r="C12" s="113">
        <v>54.938618999999996</v>
      </c>
      <c r="D12" s="113">
        <v>194660.95631000004</v>
      </c>
      <c r="E12" s="113">
        <v>534.25557000015397</v>
      </c>
      <c r="F12" s="113">
        <v>15266.356640999817</v>
      </c>
      <c r="G12" s="103"/>
      <c r="H12" s="244" t="s">
        <v>263</v>
      </c>
      <c r="I12" s="280"/>
      <c r="J12" s="129"/>
    </row>
    <row r="13" spans="1:10" ht="12" customHeight="1" x14ac:dyDescent="0.2">
      <c r="A13" s="279"/>
      <c r="B13" s="104">
        <v>1055.8623229999998</v>
      </c>
      <c r="C13" s="103">
        <v>68.104088000000004</v>
      </c>
      <c r="D13" s="103">
        <v>68300.758594999992</v>
      </c>
      <c r="E13" s="103">
        <v>590.84687100005976</v>
      </c>
      <c r="F13" s="103">
        <v>1285.1300389999524</v>
      </c>
      <c r="G13" s="103"/>
      <c r="H13" s="247" t="s">
        <v>264</v>
      </c>
      <c r="I13" s="280"/>
      <c r="J13" s="129"/>
    </row>
    <row r="14" spans="1:10" ht="12" customHeight="1" x14ac:dyDescent="0.2">
      <c r="A14" s="279"/>
      <c r="B14" s="104">
        <v>296.58849199999997</v>
      </c>
      <c r="C14" s="103">
        <v>1.9561659999999998</v>
      </c>
      <c r="D14" s="103">
        <v>41566.574264999996</v>
      </c>
      <c r="E14" s="103">
        <v>17.127290000003995</v>
      </c>
      <c r="F14" s="103">
        <v>629.02877699999954</v>
      </c>
      <c r="G14" s="103"/>
      <c r="H14" s="247" t="s">
        <v>265</v>
      </c>
      <c r="I14" s="280"/>
      <c r="J14" s="129"/>
    </row>
    <row r="15" spans="1:10" ht="12" customHeight="1" x14ac:dyDescent="0.2">
      <c r="A15" s="279"/>
      <c r="B15" s="104">
        <v>317.66057799999999</v>
      </c>
      <c r="C15" s="103">
        <v>3.9624449999999998</v>
      </c>
      <c r="D15" s="103">
        <v>13004.539438000002</v>
      </c>
      <c r="E15" s="103">
        <v>61.570758000008937</v>
      </c>
      <c r="F15" s="103">
        <v>400.81669499998679</v>
      </c>
      <c r="G15" s="113"/>
      <c r="H15" s="247" t="s">
        <v>276</v>
      </c>
      <c r="I15" s="278"/>
      <c r="J15" s="174"/>
    </row>
    <row r="16" spans="1:10" ht="12" customHeight="1" x14ac:dyDescent="0.2">
      <c r="A16" s="279"/>
      <c r="B16" s="104">
        <v>610.67125699999997</v>
      </c>
      <c r="C16" s="103">
        <v>20.028739000000002</v>
      </c>
      <c r="D16" s="103">
        <v>92583.658378999986</v>
      </c>
      <c r="E16" s="103">
        <v>114.61803800001508</v>
      </c>
      <c r="F16" s="103">
        <v>2180.6688349999895</v>
      </c>
      <c r="G16" s="103"/>
      <c r="H16" s="247" t="s">
        <v>277</v>
      </c>
      <c r="I16" s="280"/>
      <c r="J16" s="129"/>
    </row>
    <row r="17" spans="1:11" ht="12" customHeight="1" x14ac:dyDescent="0.2">
      <c r="A17" s="279"/>
      <c r="B17" s="104">
        <v>13.805876999998873</v>
      </c>
      <c r="C17" s="103">
        <v>4.8570000000012215E-2</v>
      </c>
      <c r="D17" s="103">
        <v>716.69998899998609</v>
      </c>
      <c r="E17" s="103">
        <v>40.405103999532002</v>
      </c>
      <c r="F17" s="103">
        <v>2.3059490005998668</v>
      </c>
      <c r="G17" s="103"/>
      <c r="H17" s="247" t="s">
        <v>268</v>
      </c>
      <c r="I17" s="280"/>
      <c r="J17" s="129"/>
    </row>
    <row r="18" spans="1:11" ht="20.100000000000001" customHeight="1" x14ac:dyDescent="0.2">
      <c r="A18" s="234"/>
      <c r="B18" s="114">
        <v>2652.0414190000006</v>
      </c>
      <c r="C18" s="113">
        <v>104.48926900000002</v>
      </c>
      <c r="D18" s="113">
        <v>40402.361878000003</v>
      </c>
      <c r="E18" s="113">
        <v>454.24437200001557</v>
      </c>
      <c r="F18" s="113">
        <v>3883.2671699999773</v>
      </c>
      <c r="G18" s="103"/>
      <c r="H18" s="248" t="s">
        <v>208</v>
      </c>
      <c r="I18" s="280"/>
      <c r="J18" s="129"/>
    </row>
    <row r="19" spans="1:11" ht="12" customHeight="1" x14ac:dyDescent="0.2">
      <c r="A19" s="279"/>
      <c r="B19" s="104">
        <v>1758.6330080000002</v>
      </c>
      <c r="C19" s="103">
        <v>70.90392700000001</v>
      </c>
      <c r="D19" s="103">
        <v>20771.501891</v>
      </c>
      <c r="E19" s="103">
        <v>397.02246200000809</v>
      </c>
      <c r="F19" s="103">
        <v>1620.4610239999965</v>
      </c>
      <c r="G19" s="103"/>
      <c r="H19" s="247" t="s">
        <v>261</v>
      </c>
      <c r="I19" s="280"/>
      <c r="J19" s="129"/>
    </row>
    <row r="20" spans="1:11" ht="12" customHeight="1" x14ac:dyDescent="0.2">
      <c r="A20" s="279"/>
      <c r="B20" s="104">
        <v>893.40840500000002</v>
      </c>
      <c r="C20" s="103">
        <v>33.585338</v>
      </c>
      <c r="D20" s="103">
        <v>19630.877373000003</v>
      </c>
      <c r="E20" s="103">
        <v>57.213903000003484</v>
      </c>
      <c r="F20" s="103">
        <v>2262.8168699999951</v>
      </c>
      <c r="G20" s="103"/>
      <c r="H20" s="247" t="s">
        <v>262</v>
      </c>
      <c r="I20" s="280"/>
      <c r="J20" s="129"/>
    </row>
    <row r="21" spans="1:11" ht="20.100000000000001" customHeight="1" x14ac:dyDescent="0.2">
      <c r="A21" s="236"/>
      <c r="B21" s="114">
        <v>5853.3597070000005</v>
      </c>
      <c r="C21" s="113">
        <v>195.05843700000003</v>
      </c>
      <c r="D21" s="113">
        <v>729071.39763400005</v>
      </c>
      <c r="E21" s="113">
        <v>1789.5197159999516</v>
      </c>
      <c r="F21" s="113">
        <v>26195.242237000144</v>
      </c>
      <c r="G21" s="166"/>
      <c r="H21" s="249" t="s">
        <v>278</v>
      </c>
      <c r="I21" s="388"/>
      <c r="J21" s="129"/>
    </row>
    <row r="22" spans="1:11" x14ac:dyDescent="0.2">
      <c r="A22" s="236"/>
      <c r="B22" s="114">
        <v>2659.4536930000004</v>
      </c>
      <c r="C22" s="113">
        <v>107.25083599999999</v>
      </c>
      <c r="D22" s="113">
        <v>310709.02394900005</v>
      </c>
      <c r="E22" s="113">
        <v>941.36418000026606</v>
      </c>
      <c r="F22" s="113">
        <v>9668.8057129997178</v>
      </c>
      <c r="G22" s="166"/>
      <c r="H22" s="191" t="s">
        <v>243</v>
      </c>
      <c r="I22" s="388"/>
      <c r="J22" s="129"/>
    </row>
    <row r="23" spans="1:11" x14ac:dyDescent="0.2">
      <c r="A23" s="236"/>
      <c r="B23" s="114">
        <v>3193.9060140000001</v>
      </c>
      <c r="C23" s="113">
        <v>87.80760100000002</v>
      </c>
      <c r="D23" s="113">
        <v>418362.373685</v>
      </c>
      <c r="E23" s="113">
        <v>848.15553599968553</v>
      </c>
      <c r="F23" s="113">
        <v>16526.436524000368</v>
      </c>
      <c r="G23" s="166"/>
      <c r="H23" s="191" t="s">
        <v>279</v>
      </c>
      <c r="I23" s="388"/>
      <c r="J23" s="129"/>
    </row>
    <row r="24" spans="1:11" ht="12" customHeight="1" x14ac:dyDescent="0.2">
      <c r="A24" s="284"/>
      <c r="B24" s="104">
        <v>1964.6549479999996</v>
      </c>
      <c r="C24" s="103">
        <v>42.055470000000007</v>
      </c>
      <c r="D24" s="103">
        <v>115323.95961299998</v>
      </c>
      <c r="E24" s="103">
        <v>1376.9793249999639</v>
      </c>
      <c r="F24" s="103">
        <v>6531.6205180000688</v>
      </c>
      <c r="G24" s="166"/>
      <c r="H24" s="250" t="s">
        <v>132</v>
      </c>
      <c r="I24" s="388"/>
      <c r="J24" s="129"/>
    </row>
    <row r="25" spans="1:11" ht="12" customHeight="1" x14ac:dyDescent="0.2">
      <c r="A25" s="284"/>
      <c r="B25" s="104">
        <v>1792.09907</v>
      </c>
      <c r="C25" s="103">
        <v>55.470180000000006</v>
      </c>
      <c r="D25" s="103">
        <v>103610.58481000001</v>
      </c>
      <c r="E25" s="103">
        <v>559.73134400002891</v>
      </c>
      <c r="F25" s="103">
        <v>4885.0214699999779</v>
      </c>
      <c r="G25" s="166"/>
      <c r="H25" s="250" t="s">
        <v>133</v>
      </c>
      <c r="I25" s="388"/>
      <c r="J25" s="129"/>
    </row>
    <row r="26" spans="1:11" ht="12" customHeight="1" x14ac:dyDescent="0.2">
      <c r="A26" s="284"/>
      <c r="B26" s="104">
        <v>1222.2741019999999</v>
      </c>
      <c r="C26" s="103">
        <v>20.584519</v>
      </c>
      <c r="D26" s="103">
        <v>33615.924342000006</v>
      </c>
      <c r="E26" s="103">
        <v>186.11425100002089</v>
      </c>
      <c r="F26" s="103">
        <v>1552.3932359999671</v>
      </c>
      <c r="G26" s="166"/>
      <c r="H26" s="250" t="s">
        <v>134</v>
      </c>
      <c r="I26" s="388"/>
      <c r="J26" s="129"/>
    </row>
    <row r="27" spans="1:11" ht="12" customHeight="1" x14ac:dyDescent="0.25">
      <c r="A27" s="383"/>
      <c r="B27" s="104">
        <v>252.43858899999998</v>
      </c>
      <c r="C27" s="103">
        <v>22.512950000000004</v>
      </c>
      <c r="D27" s="103">
        <v>20074.709579999999</v>
      </c>
      <c r="E27" s="103">
        <v>266.32085399999414</v>
      </c>
      <c r="F27" s="103">
        <v>1062.212868000006</v>
      </c>
      <c r="G27" s="166"/>
      <c r="H27" s="249" t="s">
        <v>135</v>
      </c>
      <c r="I27" s="388"/>
      <c r="J27" s="129"/>
    </row>
    <row r="28" spans="1:11" s="136" customFormat="1" ht="20.100000000000001" customHeight="1" x14ac:dyDescent="0.2">
      <c r="A28" s="234"/>
      <c r="B28" s="114">
        <v>743.56440100000009</v>
      </c>
      <c r="C28" s="113">
        <v>74.929990999999987</v>
      </c>
      <c r="D28" s="113">
        <v>59043.138929000001</v>
      </c>
      <c r="E28" s="113">
        <v>48.658554999987246</v>
      </c>
      <c r="F28" s="113">
        <v>1142.7224410000199</v>
      </c>
      <c r="G28" s="103"/>
      <c r="H28" s="249" t="s">
        <v>469</v>
      </c>
      <c r="I28" s="280"/>
      <c r="J28" s="129"/>
    </row>
    <row r="29" spans="1:11" s="136" customFormat="1" ht="12" customHeight="1" x14ac:dyDescent="0.2">
      <c r="A29" s="279"/>
      <c r="B29" s="104">
        <v>347.47701499999994</v>
      </c>
      <c r="C29" s="103">
        <v>16.000272000000002</v>
      </c>
      <c r="D29" s="103">
        <v>26123.210386999999</v>
      </c>
      <c r="E29" s="103">
        <v>181.36208699997951</v>
      </c>
      <c r="F29" s="103">
        <v>434.97072700002172</v>
      </c>
      <c r="G29" s="113"/>
      <c r="H29" s="250" t="s">
        <v>470</v>
      </c>
      <c r="I29" s="283"/>
      <c r="J29" s="122"/>
    </row>
    <row r="30" spans="1:11" s="439" customFormat="1" ht="3" customHeight="1" x14ac:dyDescent="0.15">
      <c r="A30" s="432"/>
      <c r="B30" s="433"/>
      <c r="C30" s="433"/>
      <c r="D30" s="433"/>
      <c r="E30" s="433"/>
      <c r="F30" s="433"/>
      <c r="G30" s="434"/>
      <c r="H30" s="435"/>
      <c r="I30" s="436"/>
      <c r="J30" s="437"/>
      <c r="K30" s="438"/>
    </row>
    <row r="31" spans="1:11" s="399" customFormat="1" ht="20.100000000000001" customHeight="1" x14ac:dyDescent="0.2">
      <c r="A31" s="279"/>
      <c r="B31" s="253">
        <v>470.46734900000001</v>
      </c>
      <c r="C31" s="254">
        <v>9.8124079999999996</v>
      </c>
      <c r="D31" s="254">
        <v>31183.088301000007</v>
      </c>
      <c r="E31" s="254">
        <v>134.18458800000371</v>
      </c>
      <c r="F31" s="254">
        <v>1552.6939619999903</v>
      </c>
      <c r="G31" s="254"/>
      <c r="H31" s="251" t="s">
        <v>57</v>
      </c>
      <c r="I31" s="441"/>
      <c r="J31" s="263"/>
    </row>
    <row r="32" spans="1:11" ht="20.100000000000001" customHeight="1" x14ac:dyDescent="0.2">
      <c r="A32" s="234"/>
      <c r="B32" s="114">
        <v>43.432972999999997</v>
      </c>
      <c r="C32" s="113">
        <v>0.16103000000000001</v>
      </c>
      <c r="D32" s="113">
        <v>18661.039169</v>
      </c>
      <c r="E32" s="113">
        <v>51.883109999995213</v>
      </c>
      <c r="F32" s="113">
        <v>1050.1963430000069</v>
      </c>
      <c r="G32" s="103"/>
      <c r="H32" s="248" t="s">
        <v>455</v>
      </c>
      <c r="I32" s="280"/>
      <c r="J32" s="129"/>
    </row>
    <row r="33" spans="1:10" ht="12" customHeight="1" x14ac:dyDescent="0.2">
      <c r="A33" s="279"/>
      <c r="B33" s="104">
        <v>33.915388999999998</v>
      </c>
      <c r="C33" s="103">
        <v>0</v>
      </c>
      <c r="D33" s="103">
        <v>8481.6952459999993</v>
      </c>
      <c r="E33" s="103">
        <v>29.192185999998401</v>
      </c>
      <c r="F33" s="103">
        <v>328.0595990000038</v>
      </c>
      <c r="G33" s="97"/>
      <c r="H33" s="247" t="s">
        <v>261</v>
      </c>
      <c r="I33" s="278"/>
      <c r="J33" s="174"/>
    </row>
    <row r="34" spans="1:10" ht="12" customHeight="1" x14ac:dyDescent="0.2">
      <c r="A34" s="279"/>
      <c r="B34" s="104">
        <v>9.5175830000000001</v>
      </c>
      <c r="C34" s="103">
        <v>0.16103000000000001</v>
      </c>
      <c r="D34" s="103">
        <v>10179.343914000003</v>
      </c>
      <c r="E34" s="103">
        <v>22.69092400000045</v>
      </c>
      <c r="F34" s="103">
        <v>722.13674699999683</v>
      </c>
      <c r="G34" s="103"/>
      <c r="H34" s="247" t="s">
        <v>262</v>
      </c>
      <c r="I34" s="280"/>
      <c r="J34" s="129"/>
    </row>
    <row r="35" spans="1:10" ht="20.100000000000001" customHeight="1" x14ac:dyDescent="0.2">
      <c r="A35" s="234"/>
      <c r="B35" s="114">
        <v>382.74879300000003</v>
      </c>
      <c r="C35" s="113">
        <v>0.99902199999999997</v>
      </c>
      <c r="D35" s="113">
        <v>11802.655957999996</v>
      </c>
      <c r="E35" s="113">
        <v>61.09793400000126</v>
      </c>
      <c r="F35" s="113">
        <v>171.0341989999979</v>
      </c>
      <c r="G35" s="103"/>
      <c r="H35" s="248" t="s">
        <v>207</v>
      </c>
      <c r="I35" s="280"/>
      <c r="J35" s="129"/>
    </row>
    <row r="36" spans="1:10" ht="12" customHeight="1" x14ac:dyDescent="0.2">
      <c r="A36" s="279"/>
      <c r="B36" s="104">
        <v>13.498572000000001</v>
      </c>
      <c r="C36" s="103">
        <v>0.84112799999999999</v>
      </c>
      <c r="D36" s="103">
        <v>1603.2848809999998</v>
      </c>
      <c r="E36" s="103">
        <v>49.934315000000424</v>
      </c>
      <c r="F36" s="103">
        <v>127.50405899999987</v>
      </c>
      <c r="G36" s="103"/>
      <c r="H36" s="247" t="s">
        <v>261</v>
      </c>
      <c r="I36" s="280"/>
      <c r="J36" s="129"/>
    </row>
    <row r="37" spans="1:10" ht="12" customHeight="1" x14ac:dyDescent="0.2">
      <c r="A37" s="279"/>
      <c r="B37" s="104">
        <v>369.25021900000002</v>
      </c>
      <c r="C37" s="103">
        <v>0.15789400000000001</v>
      </c>
      <c r="D37" s="103">
        <v>10199.371071</v>
      </c>
      <c r="E37" s="103">
        <v>11.163618999999017</v>
      </c>
      <c r="F37" s="103">
        <v>43.530144000000291</v>
      </c>
      <c r="G37" s="103"/>
      <c r="H37" s="247" t="s">
        <v>262</v>
      </c>
      <c r="I37" s="280"/>
      <c r="J37" s="129"/>
    </row>
    <row r="38" spans="1:10" ht="20.100000000000001" customHeight="1" x14ac:dyDescent="0.2">
      <c r="A38" s="279"/>
      <c r="B38" s="114">
        <v>66.155676999999997</v>
      </c>
      <c r="C38" s="113">
        <v>0.15789400000000001</v>
      </c>
      <c r="D38" s="113">
        <v>6692.7240300000003</v>
      </c>
      <c r="E38" s="113">
        <v>14.127629999999954</v>
      </c>
      <c r="F38" s="113">
        <v>113.81220299999859</v>
      </c>
      <c r="G38" s="103"/>
      <c r="H38" s="244" t="s">
        <v>263</v>
      </c>
      <c r="I38" s="280"/>
      <c r="J38" s="129"/>
    </row>
    <row r="39" spans="1:10" ht="12" customHeight="1" x14ac:dyDescent="0.2">
      <c r="A39" s="279"/>
      <c r="B39" s="104">
        <v>3.187738</v>
      </c>
      <c r="C39" s="103">
        <v>0.84112799999999999</v>
      </c>
      <c r="D39" s="103">
        <v>1290.3867930000001</v>
      </c>
      <c r="E39" s="103">
        <v>38.305455999999822</v>
      </c>
      <c r="F39" s="103">
        <v>6.9201549999997951</v>
      </c>
      <c r="G39" s="103"/>
      <c r="H39" s="247" t="s">
        <v>264</v>
      </c>
      <c r="I39" s="280"/>
      <c r="J39" s="129"/>
    </row>
    <row r="40" spans="1:10" ht="12" customHeight="1" x14ac:dyDescent="0.2">
      <c r="A40" s="279"/>
      <c r="B40" s="104">
        <v>0</v>
      </c>
      <c r="C40" s="103">
        <v>0</v>
      </c>
      <c r="D40" s="103">
        <v>811.81413600000008</v>
      </c>
      <c r="E40" s="103">
        <v>8.6987000000021908E-2</v>
      </c>
      <c r="F40" s="103">
        <v>25.842890999999895</v>
      </c>
      <c r="G40" s="103"/>
      <c r="H40" s="247" t="s">
        <v>265</v>
      </c>
      <c r="I40" s="280"/>
      <c r="J40" s="129"/>
    </row>
    <row r="41" spans="1:10" ht="12" customHeight="1" x14ac:dyDescent="0.2">
      <c r="A41" s="234"/>
      <c r="B41" s="104">
        <v>257.25632100000001</v>
      </c>
      <c r="C41" s="103">
        <v>0</v>
      </c>
      <c r="D41" s="103">
        <v>2137.6831929999998</v>
      </c>
      <c r="E41" s="103">
        <v>0</v>
      </c>
      <c r="F41" s="103">
        <v>12.493117999999868</v>
      </c>
      <c r="G41" s="103"/>
      <c r="H41" s="247" t="s">
        <v>276</v>
      </c>
      <c r="I41" s="280"/>
      <c r="J41" s="129"/>
    </row>
    <row r="42" spans="1:10" ht="12" customHeight="1" x14ac:dyDescent="0.2">
      <c r="A42" s="279"/>
      <c r="B42" s="104">
        <v>1.4824660000000001</v>
      </c>
      <c r="C42" s="103">
        <v>0</v>
      </c>
      <c r="D42" s="103">
        <v>825.93855299999984</v>
      </c>
      <c r="E42" s="103">
        <v>8.5778600000002143</v>
      </c>
      <c r="F42" s="103">
        <v>10.378080999999838</v>
      </c>
      <c r="G42" s="103"/>
      <c r="H42" s="247" t="s">
        <v>277</v>
      </c>
      <c r="I42" s="280"/>
      <c r="J42" s="129"/>
    </row>
    <row r="43" spans="1:10" ht="12" customHeight="1" x14ac:dyDescent="0.2">
      <c r="A43" s="279"/>
      <c r="B43" s="104">
        <v>54.666591000000039</v>
      </c>
      <c r="C43" s="103">
        <v>0</v>
      </c>
      <c r="D43" s="103">
        <v>44.109252999995078</v>
      </c>
      <c r="E43" s="103">
        <v>1.0000012480304576E-6</v>
      </c>
      <c r="F43" s="103">
        <v>1.587750999999713</v>
      </c>
      <c r="G43" s="113"/>
      <c r="H43" s="247" t="s">
        <v>268</v>
      </c>
      <c r="I43" s="283"/>
      <c r="J43" s="122"/>
    </row>
    <row r="44" spans="1:10" ht="20.100000000000001" customHeight="1" x14ac:dyDescent="0.2">
      <c r="A44" s="234"/>
      <c r="B44" s="114">
        <v>44.285581000000001</v>
      </c>
      <c r="C44" s="113">
        <v>8.652353999999999</v>
      </c>
      <c r="D44" s="113">
        <v>719.4418280000001</v>
      </c>
      <c r="E44" s="113">
        <v>21.203537999999753</v>
      </c>
      <c r="F44" s="113">
        <v>331.46342100000038</v>
      </c>
      <c r="G44" s="103"/>
      <c r="H44" s="248" t="s">
        <v>208</v>
      </c>
      <c r="I44" s="280"/>
      <c r="J44" s="129"/>
    </row>
    <row r="45" spans="1:10" ht="12" customHeight="1" x14ac:dyDescent="0.2">
      <c r="A45" s="279"/>
      <c r="B45" s="104">
        <v>24.522246000000003</v>
      </c>
      <c r="C45" s="103">
        <v>7.9856870000000004</v>
      </c>
      <c r="D45" s="103">
        <v>270.88880000000006</v>
      </c>
      <c r="E45" s="103">
        <v>20.055999999999926</v>
      </c>
      <c r="F45" s="103">
        <v>69.625997999999981</v>
      </c>
      <c r="G45" s="146"/>
      <c r="H45" s="247" t="s">
        <v>261</v>
      </c>
      <c r="I45" s="345"/>
      <c r="J45" s="141"/>
    </row>
    <row r="46" spans="1:10" ht="12" customHeight="1" x14ac:dyDescent="0.2">
      <c r="A46" s="279"/>
      <c r="B46" s="104">
        <v>19.763332999999999</v>
      </c>
      <c r="C46" s="103">
        <v>0.66666599999999998</v>
      </c>
      <c r="D46" s="103">
        <v>448.58210300000002</v>
      </c>
      <c r="E46" s="103">
        <v>1.1475370000007388</v>
      </c>
      <c r="F46" s="103">
        <v>261.83742799999936</v>
      </c>
      <c r="G46" s="134"/>
      <c r="H46" s="247" t="s">
        <v>262</v>
      </c>
      <c r="I46" s="234"/>
      <c r="J46" s="93"/>
    </row>
    <row r="47" spans="1:10" s="136" customFormat="1" ht="20.100000000000001" customHeight="1" x14ac:dyDescent="0.2">
      <c r="A47" s="236"/>
      <c r="B47" s="114">
        <v>0</v>
      </c>
      <c r="C47" s="113">
        <v>0</v>
      </c>
      <c r="D47" s="113">
        <v>20.534344000000001</v>
      </c>
      <c r="E47" s="113">
        <v>4.3143000000000598E-2</v>
      </c>
      <c r="F47" s="113">
        <v>3.365793</v>
      </c>
      <c r="G47" s="148"/>
      <c r="H47" s="249" t="s">
        <v>469</v>
      </c>
      <c r="I47" s="234"/>
      <c r="J47" s="93"/>
    </row>
    <row r="48" spans="1:10" s="136" customFormat="1" ht="12" customHeight="1" x14ac:dyDescent="0.2">
      <c r="A48" s="284"/>
      <c r="B48" s="104">
        <v>8.2930840000000003</v>
      </c>
      <c r="C48" s="103">
        <v>0</v>
      </c>
      <c r="D48" s="103">
        <v>57.689759000000002</v>
      </c>
      <c r="E48" s="103">
        <v>0.88133400000000961</v>
      </c>
      <c r="F48" s="103">
        <v>9.9999999747524271E-7</v>
      </c>
      <c r="G48" s="134"/>
      <c r="H48" s="250" t="s">
        <v>470</v>
      </c>
      <c r="I48" s="234"/>
      <c r="J48" s="93"/>
    </row>
    <row r="49" spans="1:10" s="143" customFormat="1" ht="5.0999999999999996" customHeight="1" x14ac:dyDescent="0.2">
      <c r="A49" s="237"/>
      <c r="B49" s="151"/>
      <c r="C49" s="140"/>
      <c r="D49" s="140"/>
      <c r="E49" s="140"/>
      <c r="F49" s="140"/>
      <c r="G49" s="152"/>
      <c r="H49" s="153"/>
      <c r="I49" s="154"/>
      <c r="J49" s="90"/>
    </row>
    <row r="50" spans="1:10" ht="39" customHeight="1" x14ac:dyDescent="0.2">
      <c r="A50" s="344"/>
      <c r="B50" s="674" t="s">
        <v>317</v>
      </c>
      <c r="C50" s="674"/>
      <c r="D50" s="674"/>
      <c r="E50" s="674"/>
      <c r="F50" s="674"/>
      <c r="G50" s="674"/>
      <c r="H50" s="674"/>
      <c r="I50" s="365"/>
    </row>
    <row r="51" spans="1:10" x14ac:dyDescent="0.2">
      <c r="A51" s="93"/>
      <c r="B51" s="93"/>
      <c r="H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B6CA7-BAD4-4E3F-9CF8-A066EC3CEF99}">
  <sheetPr>
    <pageSetUpPr fitToPage="1"/>
  </sheetPr>
  <dimension ref="A1:AD30"/>
  <sheetViews>
    <sheetView showGridLines="0" zoomScaleNormal="100" zoomScaleSheetLayoutView="100" workbookViewId="0"/>
  </sheetViews>
  <sheetFormatPr defaultColWidth="9.140625" defaultRowHeight="12" x14ac:dyDescent="0.2"/>
  <cols>
    <col min="1" max="1" width="1.7109375" style="90" customWidth="1"/>
    <col min="2" max="2" width="31.85546875"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288"/>
    </row>
    <row r="2" spans="1:10" s="304" customFormat="1" ht="14.25" x14ac:dyDescent="0.2">
      <c r="A2" s="305"/>
      <c r="B2" s="305" t="s">
        <v>464</v>
      </c>
      <c r="C2" s="305"/>
      <c r="D2" s="305"/>
      <c r="E2" s="305"/>
      <c r="F2" s="305"/>
      <c r="G2" s="305"/>
      <c r="H2" s="305"/>
      <c r="I2" s="305"/>
      <c r="J2" s="303"/>
    </row>
    <row r="3" spans="1:10" s="298" customFormat="1" ht="21" customHeight="1" x14ac:dyDescent="0.2">
      <c r="A3" s="311"/>
      <c r="B3" s="310" t="s">
        <v>597</v>
      </c>
      <c r="C3" s="310"/>
      <c r="D3" s="310"/>
      <c r="E3" s="310"/>
      <c r="F3" s="310"/>
      <c r="G3" s="310"/>
      <c r="H3" s="312" t="s">
        <v>323</v>
      </c>
      <c r="I3" s="310"/>
    </row>
    <row r="4" spans="1:10" ht="20.100000000000001" customHeight="1" x14ac:dyDescent="0.2">
      <c r="A4" s="309"/>
      <c r="B4" s="314"/>
      <c r="C4" s="315" t="s">
        <v>22</v>
      </c>
      <c r="D4" s="315" t="s">
        <v>28</v>
      </c>
      <c r="E4" s="315" t="s">
        <v>27</v>
      </c>
      <c r="F4" s="315" t="s">
        <v>26</v>
      </c>
      <c r="G4" s="315" t="s">
        <v>31</v>
      </c>
      <c r="H4" s="316" t="s">
        <v>33</v>
      </c>
      <c r="I4" s="344"/>
    </row>
    <row r="5" spans="1:10" s="133" customFormat="1" ht="20.100000000000001" customHeight="1" x14ac:dyDescent="0.25">
      <c r="A5" s="285"/>
      <c r="B5" s="248" t="s">
        <v>290</v>
      </c>
      <c r="C5" s="159">
        <v>91417.177333999993</v>
      </c>
      <c r="D5" s="159">
        <v>1288.2264789999999</v>
      </c>
      <c r="E5" s="159">
        <v>1845.5084030000005</v>
      </c>
      <c r="F5" s="159">
        <v>1994.528855</v>
      </c>
      <c r="G5" s="159">
        <v>1939.185199</v>
      </c>
      <c r="H5" s="113">
        <v>23.105263000000001</v>
      </c>
      <c r="I5" s="234"/>
    </row>
    <row r="6" spans="1:10" ht="20.100000000000001" customHeight="1" x14ac:dyDescent="0.2">
      <c r="A6" s="234"/>
      <c r="B6" s="248" t="s">
        <v>455</v>
      </c>
      <c r="C6" s="159">
        <v>38300.755338999996</v>
      </c>
      <c r="D6" s="159">
        <v>413.92608299999995</v>
      </c>
      <c r="E6" s="159">
        <v>1369.9994420000003</v>
      </c>
      <c r="F6" s="159">
        <v>937.45654800000011</v>
      </c>
      <c r="G6" s="159">
        <v>889.31450199999983</v>
      </c>
      <c r="H6" s="113">
        <v>11.590643</v>
      </c>
      <c r="I6" s="234"/>
    </row>
    <row r="7" spans="1:10" ht="12" customHeight="1" x14ac:dyDescent="0.2">
      <c r="A7" s="279"/>
      <c r="B7" s="247" t="s">
        <v>261</v>
      </c>
      <c r="C7" s="159">
        <v>12464.619175</v>
      </c>
      <c r="D7" s="159">
        <v>134.06293199999999</v>
      </c>
      <c r="E7" s="159">
        <v>107.63124200000001</v>
      </c>
      <c r="F7" s="159">
        <v>355.23370200000005</v>
      </c>
      <c r="G7" s="159">
        <v>269.60543699999999</v>
      </c>
      <c r="H7" s="113">
        <v>0</v>
      </c>
      <c r="I7" s="234"/>
    </row>
    <row r="8" spans="1:10" ht="12" customHeight="1" x14ac:dyDescent="0.2">
      <c r="A8" s="279"/>
      <c r="B8" s="247" t="s">
        <v>262</v>
      </c>
      <c r="C8" s="159">
        <v>25836.136139999995</v>
      </c>
      <c r="D8" s="159">
        <v>279.86314699999997</v>
      </c>
      <c r="E8" s="159">
        <v>1262.3681950000002</v>
      </c>
      <c r="F8" s="159">
        <v>582.22284000000002</v>
      </c>
      <c r="G8" s="159">
        <v>619.70905999999991</v>
      </c>
      <c r="H8" s="113">
        <v>11.590643</v>
      </c>
      <c r="I8" s="234"/>
    </row>
    <row r="9" spans="1:10" ht="20.100000000000001" customHeight="1" x14ac:dyDescent="0.2">
      <c r="A9" s="234"/>
      <c r="B9" s="248" t="s">
        <v>207</v>
      </c>
      <c r="C9" s="159">
        <v>45771.387781000005</v>
      </c>
      <c r="D9" s="159">
        <v>818.17296900000008</v>
      </c>
      <c r="E9" s="159">
        <v>417.849266</v>
      </c>
      <c r="F9" s="159">
        <v>907.19377299999985</v>
      </c>
      <c r="G9" s="159">
        <v>925.29184300000009</v>
      </c>
      <c r="H9" s="113">
        <v>11.514619</v>
      </c>
      <c r="I9" s="234"/>
    </row>
    <row r="10" spans="1:10" ht="12" customHeight="1" x14ac:dyDescent="0.2">
      <c r="A10" s="279"/>
      <c r="B10" s="247" t="s">
        <v>261</v>
      </c>
      <c r="C10" s="159">
        <v>19989.166806000005</v>
      </c>
      <c r="D10" s="159">
        <v>382.81642799999997</v>
      </c>
      <c r="E10" s="159">
        <v>217.81906800000002</v>
      </c>
      <c r="F10" s="159">
        <v>347.19553499999995</v>
      </c>
      <c r="G10" s="159">
        <v>385.56041800000008</v>
      </c>
      <c r="H10" s="113">
        <v>5.7368420000000002</v>
      </c>
      <c r="I10" s="234"/>
    </row>
    <row r="11" spans="1:10" ht="12" customHeight="1" x14ac:dyDescent="0.2">
      <c r="A11" s="279"/>
      <c r="B11" s="247" t="s">
        <v>262</v>
      </c>
      <c r="C11" s="159">
        <v>25781.988122000002</v>
      </c>
      <c r="D11" s="159">
        <v>435.35653699999995</v>
      </c>
      <c r="E11" s="159">
        <v>200.03019000000003</v>
      </c>
      <c r="F11" s="159">
        <v>559.99823600000002</v>
      </c>
      <c r="G11" s="159">
        <v>539.73142300000006</v>
      </c>
      <c r="H11" s="113">
        <v>5.7777770000000004</v>
      </c>
      <c r="I11" s="234"/>
    </row>
    <row r="12" spans="1:10" ht="20.100000000000001" customHeight="1" x14ac:dyDescent="0.2">
      <c r="A12" s="234"/>
      <c r="B12" s="244" t="s">
        <v>263</v>
      </c>
      <c r="C12" s="159">
        <v>14368.703811999998</v>
      </c>
      <c r="D12" s="159">
        <v>235.74292</v>
      </c>
      <c r="E12" s="159">
        <v>130.01448099999999</v>
      </c>
      <c r="F12" s="159">
        <v>333.46373500000004</v>
      </c>
      <c r="G12" s="159">
        <v>373.25705899999997</v>
      </c>
      <c r="H12" s="113">
        <v>0</v>
      </c>
      <c r="I12" s="234"/>
    </row>
    <row r="13" spans="1:10" ht="12" customHeight="1" x14ac:dyDescent="0.2">
      <c r="A13" s="279"/>
      <c r="B13" s="247" t="s">
        <v>264</v>
      </c>
      <c r="C13" s="159">
        <v>10197.086250999999</v>
      </c>
      <c r="D13" s="159">
        <v>156.51150899999999</v>
      </c>
      <c r="E13" s="159">
        <v>41.136370000000007</v>
      </c>
      <c r="F13" s="159">
        <v>184.07172899999998</v>
      </c>
      <c r="G13" s="159">
        <v>372.84032200000001</v>
      </c>
      <c r="H13" s="113">
        <v>0</v>
      </c>
      <c r="I13" s="234"/>
    </row>
    <row r="14" spans="1:10" ht="12" customHeight="1" x14ac:dyDescent="0.2">
      <c r="A14" s="279"/>
      <c r="B14" s="247" t="s">
        <v>265</v>
      </c>
      <c r="C14" s="159">
        <v>9596.0028219999986</v>
      </c>
      <c r="D14" s="159">
        <v>195.42041800000001</v>
      </c>
      <c r="E14" s="159">
        <v>117.241997</v>
      </c>
      <c r="F14" s="159">
        <v>216.947182</v>
      </c>
      <c r="G14" s="159">
        <v>150.97992600000003</v>
      </c>
      <c r="H14" s="113">
        <v>0</v>
      </c>
      <c r="I14" s="234"/>
    </row>
    <row r="15" spans="1:10" ht="12" customHeight="1" x14ac:dyDescent="0.2">
      <c r="A15" s="279"/>
      <c r="B15" s="247" t="s">
        <v>276</v>
      </c>
      <c r="C15" s="159">
        <v>675.31272699999988</v>
      </c>
      <c r="D15" s="159">
        <v>0.16048100000000001</v>
      </c>
      <c r="E15" s="159">
        <v>3.516743</v>
      </c>
      <c r="F15" s="159">
        <v>0.10546999999999999</v>
      </c>
      <c r="G15" s="159">
        <v>0</v>
      </c>
      <c r="H15" s="113">
        <v>0</v>
      </c>
      <c r="I15" s="234"/>
    </row>
    <row r="16" spans="1:10" ht="12" customHeight="1" x14ac:dyDescent="0.2">
      <c r="A16" s="279"/>
      <c r="B16" s="247" t="s">
        <v>277</v>
      </c>
      <c r="C16" s="159">
        <v>8308.3734590000004</v>
      </c>
      <c r="D16" s="159">
        <v>125.54815699999999</v>
      </c>
      <c r="E16" s="159">
        <v>41.150188</v>
      </c>
      <c r="F16" s="159">
        <v>114.710911</v>
      </c>
      <c r="G16" s="159">
        <v>24.262378000000002</v>
      </c>
      <c r="H16" s="113">
        <v>0</v>
      </c>
      <c r="I16" s="234"/>
    </row>
    <row r="17" spans="1:30" ht="12" customHeight="1" x14ac:dyDescent="0.2">
      <c r="A17" s="279"/>
      <c r="B17" s="247" t="s">
        <v>268</v>
      </c>
      <c r="C17" s="159">
        <v>2625.9087100000106</v>
      </c>
      <c r="D17" s="159">
        <v>104.78948400000013</v>
      </c>
      <c r="E17" s="159">
        <v>84.789487000000008</v>
      </c>
      <c r="F17" s="159">
        <v>57.894745999999827</v>
      </c>
      <c r="G17" s="159">
        <v>3.952158000000054</v>
      </c>
      <c r="H17" s="113">
        <v>11.514619</v>
      </c>
      <c r="I17" s="234"/>
    </row>
    <row r="18" spans="1:30" ht="20.100000000000001" customHeight="1" x14ac:dyDescent="0.2">
      <c r="A18" s="234"/>
      <c r="B18" s="248" t="s">
        <v>208</v>
      </c>
      <c r="C18" s="159">
        <v>7345.086765</v>
      </c>
      <c r="D18" s="159">
        <v>56.127414000000002</v>
      </c>
      <c r="E18" s="159">
        <v>57.659683999999991</v>
      </c>
      <c r="F18" s="159">
        <v>149.87852299999997</v>
      </c>
      <c r="G18" s="159">
        <v>124.57884500000002</v>
      </c>
      <c r="H18" s="113">
        <v>0</v>
      </c>
      <c r="I18" s="234"/>
    </row>
    <row r="19" spans="1:30" ht="12" customHeight="1" x14ac:dyDescent="0.2">
      <c r="A19" s="279"/>
      <c r="B19" s="247" t="s">
        <v>261</v>
      </c>
      <c r="C19" s="159">
        <v>4312.4510619999992</v>
      </c>
      <c r="D19" s="159">
        <v>39.443584000000001</v>
      </c>
      <c r="E19" s="159">
        <v>44.950343999999994</v>
      </c>
      <c r="F19" s="159">
        <v>82.16874</v>
      </c>
      <c r="G19" s="159">
        <v>56.606386000000001</v>
      </c>
      <c r="H19" s="113">
        <v>0</v>
      </c>
      <c r="I19" s="234"/>
    </row>
    <row r="20" spans="1:30" ht="12" customHeight="1" x14ac:dyDescent="0.2">
      <c r="A20" s="279"/>
      <c r="B20" s="247" t="s">
        <v>262</v>
      </c>
      <c r="C20" s="159">
        <v>3032.6466150000001</v>
      </c>
      <c r="D20" s="159">
        <v>16.683828999999999</v>
      </c>
      <c r="E20" s="159">
        <v>12.709337000000001</v>
      </c>
      <c r="F20" s="159">
        <v>67.709780999999992</v>
      </c>
      <c r="G20" s="159">
        <v>67.972456000000008</v>
      </c>
      <c r="H20" s="113">
        <v>0</v>
      </c>
      <c r="I20" s="234"/>
    </row>
    <row r="21" spans="1:30" s="136" customFormat="1" ht="20.100000000000001" customHeight="1" x14ac:dyDescent="0.2">
      <c r="A21" s="236"/>
      <c r="B21" s="249" t="s">
        <v>469</v>
      </c>
      <c r="C21" s="159">
        <v>34437.386051000001</v>
      </c>
      <c r="D21" s="159">
        <v>477.08895299999995</v>
      </c>
      <c r="E21" s="159">
        <v>294.95122400000002</v>
      </c>
      <c r="F21" s="159">
        <v>918.63781100000017</v>
      </c>
      <c r="G21" s="159">
        <v>613.50655799999993</v>
      </c>
      <c r="H21" s="113">
        <v>11.105263000000001</v>
      </c>
      <c r="I21" s="236"/>
      <c r="J21" s="236"/>
    </row>
    <row r="22" spans="1:30" s="136" customFormat="1" ht="12" customHeight="1" x14ac:dyDescent="0.2">
      <c r="A22" s="284"/>
      <c r="B22" s="250" t="s">
        <v>470</v>
      </c>
      <c r="C22" s="159">
        <v>1798.723549</v>
      </c>
      <c r="D22" s="159">
        <v>21.827746000000001</v>
      </c>
      <c r="E22" s="159">
        <v>3.6949320000000001</v>
      </c>
      <c r="F22" s="159">
        <v>120.64865400000001</v>
      </c>
      <c r="G22" s="159">
        <v>3.462863</v>
      </c>
      <c r="H22" s="113">
        <v>0</v>
      </c>
      <c r="I22" s="236"/>
      <c r="J22" s="236"/>
    </row>
    <row r="23" spans="1:30" s="136" customFormat="1" ht="3" customHeight="1" x14ac:dyDescent="0.2">
      <c r="A23" s="284"/>
      <c r="B23" s="250"/>
      <c r="C23" s="241"/>
      <c r="D23" s="102"/>
      <c r="E23" s="102"/>
      <c r="F23" s="102"/>
      <c r="G23" s="102"/>
      <c r="H23" s="103"/>
      <c r="I23" s="236"/>
      <c r="J23" s="280"/>
      <c r="M23" s="257"/>
      <c r="N23" s="257"/>
      <c r="O23" s="259"/>
      <c r="P23" s="259"/>
      <c r="Q23" s="259"/>
      <c r="R23" s="259"/>
      <c r="S23" s="259"/>
      <c r="T23" s="259"/>
      <c r="U23" s="259"/>
      <c r="V23" s="259"/>
      <c r="W23" s="259"/>
      <c r="X23" s="259"/>
      <c r="Y23" s="259"/>
      <c r="Z23" s="259"/>
      <c r="AA23" s="259"/>
      <c r="AB23" s="259"/>
      <c r="AC23" s="259"/>
      <c r="AD23" s="259"/>
    </row>
    <row r="24" spans="1:30" s="399" customFormat="1" ht="20.100000000000001" customHeight="1" x14ac:dyDescent="0.2">
      <c r="A24" s="405"/>
      <c r="B24" s="408" t="s">
        <v>259</v>
      </c>
      <c r="C24" s="418">
        <v>0</v>
      </c>
      <c r="D24" s="418">
        <v>0</v>
      </c>
      <c r="E24" s="418">
        <v>0</v>
      </c>
      <c r="F24" s="418">
        <v>0</v>
      </c>
      <c r="G24" s="419">
        <v>0</v>
      </c>
      <c r="H24" s="410">
        <v>0</v>
      </c>
      <c r="I24" s="429"/>
      <c r="L24" s="300"/>
      <c r="M24" s="300"/>
      <c r="N24" s="300"/>
      <c r="O24" s="430"/>
      <c r="P24" s="430"/>
      <c r="Q24" s="430"/>
      <c r="R24" s="430"/>
      <c r="S24" s="430"/>
      <c r="T24" s="430"/>
      <c r="U24" s="430"/>
      <c r="V24" s="430"/>
      <c r="W24" s="430"/>
      <c r="X24" s="430"/>
      <c r="Y24" s="430"/>
      <c r="Z24" s="430"/>
      <c r="AA24" s="430"/>
      <c r="AB24" s="430"/>
      <c r="AC24" s="430"/>
      <c r="AD24" s="430"/>
    </row>
    <row r="25" spans="1:30" s="133" customFormat="1" ht="20.100000000000001" customHeight="1" x14ac:dyDescent="0.25">
      <c r="A25" s="285"/>
      <c r="B25" s="248" t="s">
        <v>291</v>
      </c>
      <c r="C25" s="159">
        <v>2292443.972310001</v>
      </c>
      <c r="D25" s="159">
        <v>24114.179259</v>
      </c>
      <c r="E25" s="159">
        <v>19886.610733000009</v>
      </c>
      <c r="F25" s="159">
        <v>67545.672901999977</v>
      </c>
      <c r="G25" s="159">
        <v>10331.197850999995</v>
      </c>
      <c r="H25" s="113">
        <v>12751.716659999998</v>
      </c>
      <c r="I25" s="234"/>
      <c r="J25" s="234"/>
      <c r="K25" s="90"/>
      <c r="L25" s="90"/>
    </row>
    <row r="26" spans="1:30" s="136" customFormat="1" ht="20.100000000000001" customHeight="1" x14ac:dyDescent="0.2">
      <c r="A26" s="236"/>
      <c r="B26" s="249" t="s">
        <v>469</v>
      </c>
      <c r="C26" s="159">
        <v>409243.30637499987</v>
      </c>
      <c r="D26" s="159">
        <v>5720.9910840000002</v>
      </c>
      <c r="E26" s="159">
        <v>4295.4506140000012</v>
      </c>
      <c r="F26" s="159">
        <v>13734.932630000001</v>
      </c>
      <c r="G26" s="159">
        <v>1501.484864</v>
      </c>
      <c r="H26" s="113">
        <v>1096.391738</v>
      </c>
      <c r="I26" s="236"/>
    </row>
    <row r="27" spans="1:30" s="136" customFormat="1" ht="12" customHeight="1" x14ac:dyDescent="0.2">
      <c r="A27" s="284"/>
      <c r="B27" s="250" t="s">
        <v>470</v>
      </c>
      <c r="C27" s="159">
        <v>65993.284874000004</v>
      </c>
      <c r="D27" s="165">
        <v>1806.5601929999998</v>
      </c>
      <c r="E27" s="165">
        <v>673.69085400000006</v>
      </c>
      <c r="F27" s="165">
        <v>3113.7846589999999</v>
      </c>
      <c r="G27" s="165">
        <v>110.120215</v>
      </c>
      <c r="H27" s="166">
        <v>751.13128599999982</v>
      </c>
      <c r="I27" s="236"/>
    </row>
    <row r="28" spans="1:30" s="143" customFormat="1" ht="5.0999999999999996" customHeight="1" x14ac:dyDescent="0.2">
      <c r="A28" s="237"/>
      <c r="B28" s="368"/>
      <c r="C28" s="161"/>
      <c r="D28" s="161"/>
      <c r="E28" s="161"/>
      <c r="F28" s="161"/>
      <c r="G28" s="161"/>
      <c r="H28" s="368"/>
      <c r="I28" s="237"/>
    </row>
    <row r="29" spans="1:30" ht="36" customHeight="1" x14ac:dyDescent="0.2">
      <c r="A29" s="286" t="s">
        <v>3</v>
      </c>
      <c r="B29" s="674" t="s">
        <v>322</v>
      </c>
      <c r="C29" s="674"/>
      <c r="D29" s="674"/>
      <c r="E29" s="674"/>
      <c r="F29" s="674"/>
      <c r="G29" s="674"/>
      <c r="H29" s="674"/>
      <c r="I29" s="344"/>
    </row>
    <row r="30" spans="1:30" x14ac:dyDescent="0.2">
      <c r="A30" s="93"/>
      <c r="B30" s="93"/>
      <c r="C30" s="93"/>
      <c r="D30" s="93"/>
      <c r="E30" s="93"/>
      <c r="F30" s="93"/>
      <c r="G30" s="93"/>
      <c r="H30" s="93"/>
      <c r="I30" s="93"/>
    </row>
  </sheetData>
  <mergeCells count="1">
    <mergeCell ref="B29:H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8FBE-65FE-416D-BEA9-C7BC91C24555}">
  <sheetPr>
    <pageSetUpPr fitToPage="1"/>
  </sheetPr>
  <dimension ref="A1:K30"/>
  <sheetViews>
    <sheetView showGridLines="0" zoomScaleNormal="100" zoomScaleSheetLayoutView="100" workbookViewId="0"/>
  </sheetViews>
  <sheetFormatPr defaultColWidth="9.140625" defaultRowHeight="12" x14ac:dyDescent="0.2"/>
  <cols>
    <col min="1" max="1" width="1.7109375" style="90" customWidth="1"/>
    <col min="2" max="6" width="12.7109375" style="90" customWidth="1"/>
    <col min="7" max="7" width="1.7109375" style="90" customWidth="1"/>
    <col min="8" max="8" width="30"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395"/>
      <c r="J1" s="288"/>
    </row>
    <row r="2" spans="1:10" s="304" customFormat="1" ht="14.25" x14ac:dyDescent="0.2">
      <c r="A2" s="305"/>
      <c r="B2" s="305" t="s">
        <v>464</v>
      </c>
      <c r="C2" s="305"/>
      <c r="D2" s="305"/>
      <c r="E2" s="305"/>
      <c r="F2" s="305"/>
      <c r="G2" s="305"/>
      <c r="H2" s="305"/>
      <c r="I2" s="305"/>
      <c r="J2" s="303"/>
    </row>
    <row r="3" spans="1:10" s="298" customFormat="1" ht="21" customHeight="1" x14ac:dyDescent="0.2">
      <c r="A3" s="311"/>
      <c r="B3" s="310" t="s">
        <v>597</v>
      </c>
      <c r="C3" s="310"/>
      <c r="D3" s="310"/>
      <c r="E3" s="310"/>
      <c r="F3" s="310"/>
      <c r="G3" s="310"/>
      <c r="H3" s="312" t="s">
        <v>324</v>
      </c>
      <c r="I3" s="310"/>
      <c r="J3" s="297"/>
    </row>
    <row r="4" spans="1:10" ht="20.100000000000001" customHeight="1" x14ac:dyDescent="0.2">
      <c r="A4" s="344"/>
      <c r="B4" s="313" t="s">
        <v>25</v>
      </c>
      <c r="C4" s="313" t="s">
        <v>35</v>
      </c>
      <c r="D4" s="313" t="s">
        <v>24</v>
      </c>
      <c r="E4" s="313" t="s">
        <v>40</v>
      </c>
      <c r="F4" s="313" t="s">
        <v>43</v>
      </c>
      <c r="G4" s="152"/>
      <c r="H4" s="309"/>
      <c r="I4" s="154"/>
    </row>
    <row r="5" spans="1:10" s="133" customFormat="1" ht="20.100000000000001" customHeight="1" x14ac:dyDescent="0.25">
      <c r="A5" s="285"/>
      <c r="B5" s="360">
        <v>6661.7410010000003</v>
      </c>
      <c r="C5" s="360">
        <v>786.60655399999996</v>
      </c>
      <c r="D5" s="360">
        <v>3226.3754500000005</v>
      </c>
      <c r="E5" s="360">
        <v>2226.3394149999995</v>
      </c>
      <c r="F5" s="360">
        <v>1415.3726879999999</v>
      </c>
      <c r="G5" s="134"/>
      <c r="H5" s="362" t="s">
        <v>290</v>
      </c>
      <c r="I5" s="246"/>
      <c r="J5" s="90"/>
    </row>
    <row r="6" spans="1:10" ht="20.100000000000001" customHeight="1" x14ac:dyDescent="0.2">
      <c r="A6" s="234"/>
      <c r="B6" s="114">
        <v>2734.1565920000003</v>
      </c>
      <c r="C6" s="114">
        <v>236.90517700000001</v>
      </c>
      <c r="D6" s="114">
        <v>1154.8257829999998</v>
      </c>
      <c r="E6" s="114">
        <v>802.88335600000005</v>
      </c>
      <c r="F6" s="114">
        <v>644.92063900000005</v>
      </c>
      <c r="G6" s="134"/>
      <c r="H6" s="248" t="s">
        <v>455</v>
      </c>
      <c r="I6" s="246"/>
    </row>
    <row r="7" spans="1:10" ht="12" customHeight="1" x14ac:dyDescent="0.2">
      <c r="A7" s="279"/>
      <c r="B7" s="104">
        <v>1081.1007509999999</v>
      </c>
      <c r="C7" s="104">
        <v>95.841468999999989</v>
      </c>
      <c r="D7" s="104">
        <v>336.01014600000002</v>
      </c>
      <c r="E7" s="104">
        <v>280.15813300000002</v>
      </c>
      <c r="F7" s="104">
        <v>192.33124000000004</v>
      </c>
      <c r="G7" s="134"/>
      <c r="H7" s="247" t="s">
        <v>261</v>
      </c>
      <c r="I7" s="246"/>
    </row>
    <row r="8" spans="1:10" ht="12" customHeight="1" x14ac:dyDescent="0.2">
      <c r="A8" s="279"/>
      <c r="B8" s="104">
        <v>1653.0558349999999</v>
      </c>
      <c r="C8" s="104">
        <v>141.06370600000002</v>
      </c>
      <c r="D8" s="104">
        <v>818.81562899999983</v>
      </c>
      <c r="E8" s="104">
        <v>522.72521900000004</v>
      </c>
      <c r="F8" s="104">
        <v>452.58939300000003</v>
      </c>
      <c r="G8" s="134"/>
      <c r="H8" s="247" t="s">
        <v>262</v>
      </c>
      <c r="I8" s="246"/>
    </row>
    <row r="9" spans="1:10" ht="20.100000000000001" customHeight="1" x14ac:dyDescent="0.2">
      <c r="A9" s="234"/>
      <c r="B9" s="114">
        <v>3699.3422049999995</v>
      </c>
      <c r="C9" s="114">
        <v>502.87375999999995</v>
      </c>
      <c r="D9" s="114">
        <v>1897.7261040000008</v>
      </c>
      <c r="E9" s="114">
        <v>1276.971037</v>
      </c>
      <c r="F9" s="114">
        <v>702.27435999999989</v>
      </c>
      <c r="G9" s="134"/>
      <c r="H9" s="248" t="s">
        <v>207</v>
      </c>
      <c r="I9" s="246"/>
    </row>
    <row r="10" spans="1:10" ht="12" customHeight="1" x14ac:dyDescent="0.2">
      <c r="A10" s="279"/>
      <c r="B10" s="104">
        <v>1858.961763</v>
      </c>
      <c r="C10" s="104">
        <v>169.07066900000001</v>
      </c>
      <c r="D10" s="104">
        <v>768.65192399999989</v>
      </c>
      <c r="E10" s="104">
        <v>630.455826</v>
      </c>
      <c r="F10" s="104">
        <v>219.18167</v>
      </c>
      <c r="G10" s="134"/>
      <c r="H10" s="247" t="s">
        <v>261</v>
      </c>
      <c r="I10" s="246"/>
    </row>
    <row r="11" spans="1:10" ht="12" customHeight="1" x14ac:dyDescent="0.2">
      <c r="A11" s="279"/>
      <c r="B11" s="104">
        <v>1840.3804359999999</v>
      </c>
      <c r="C11" s="104">
        <v>333.80835299999995</v>
      </c>
      <c r="D11" s="104">
        <v>1129.0741770000002</v>
      </c>
      <c r="E11" s="104">
        <v>646.51520800000003</v>
      </c>
      <c r="F11" s="104">
        <v>483.09268900000001</v>
      </c>
      <c r="G11" s="134"/>
      <c r="H11" s="247" t="s">
        <v>262</v>
      </c>
      <c r="I11" s="246"/>
    </row>
    <row r="12" spans="1:10" ht="20.100000000000001" customHeight="1" x14ac:dyDescent="0.2">
      <c r="A12" s="234"/>
      <c r="B12" s="114">
        <v>942.22473400000001</v>
      </c>
      <c r="C12" s="114">
        <v>62.798101999999993</v>
      </c>
      <c r="D12" s="114">
        <v>701.37712800000008</v>
      </c>
      <c r="E12" s="114">
        <v>493.452022</v>
      </c>
      <c r="F12" s="114">
        <v>113.138482</v>
      </c>
      <c r="G12" s="134"/>
      <c r="H12" s="244" t="s">
        <v>263</v>
      </c>
      <c r="I12" s="246"/>
    </row>
    <row r="13" spans="1:10" ht="12" customHeight="1" x14ac:dyDescent="0.2">
      <c r="A13" s="279"/>
      <c r="B13" s="104">
        <v>754.46048599999983</v>
      </c>
      <c r="C13" s="104">
        <v>99.219010999999995</v>
      </c>
      <c r="D13" s="104">
        <v>579.4732150000001</v>
      </c>
      <c r="E13" s="104">
        <v>281.42681799999997</v>
      </c>
      <c r="F13" s="104">
        <v>109.89447899999999</v>
      </c>
      <c r="G13" s="134"/>
      <c r="H13" s="247" t="s">
        <v>264</v>
      </c>
      <c r="I13" s="246"/>
    </row>
    <row r="14" spans="1:10" ht="12" customHeight="1" x14ac:dyDescent="0.2">
      <c r="A14" s="279"/>
      <c r="B14" s="104">
        <v>456.75656800000002</v>
      </c>
      <c r="C14" s="104">
        <v>291.82143500000001</v>
      </c>
      <c r="D14" s="104">
        <v>348.02669100000003</v>
      </c>
      <c r="E14" s="104">
        <v>345.89274</v>
      </c>
      <c r="F14" s="104">
        <v>142.34484399999997</v>
      </c>
      <c r="G14" s="134"/>
      <c r="H14" s="247" t="s">
        <v>265</v>
      </c>
      <c r="I14" s="246"/>
    </row>
    <row r="15" spans="1:10" ht="12" customHeight="1" x14ac:dyDescent="0.2">
      <c r="A15" s="279"/>
      <c r="B15" s="104">
        <v>17.485126999999999</v>
      </c>
      <c r="C15" s="104">
        <v>7.0823530000000003</v>
      </c>
      <c r="D15" s="104">
        <v>5.7542</v>
      </c>
      <c r="E15" s="104">
        <v>12.904761000000001</v>
      </c>
      <c r="F15" s="104">
        <v>14.228489</v>
      </c>
      <c r="G15" s="134"/>
      <c r="H15" s="247" t="s">
        <v>276</v>
      </c>
      <c r="I15" s="246"/>
    </row>
    <row r="16" spans="1:10" ht="12" customHeight="1" x14ac:dyDescent="0.2">
      <c r="A16" s="279"/>
      <c r="B16" s="104">
        <v>1528.4127309999999</v>
      </c>
      <c r="C16" s="104">
        <v>26.900220000000001</v>
      </c>
      <c r="D16" s="104">
        <v>207.51591300000001</v>
      </c>
      <c r="E16" s="104">
        <v>83.031594999999996</v>
      </c>
      <c r="F16" s="104">
        <v>322.39963499999999</v>
      </c>
      <c r="G16" s="134"/>
      <c r="H16" s="247" t="s">
        <v>277</v>
      </c>
      <c r="I16" s="246"/>
    </row>
    <row r="17" spans="1:11" ht="12" customHeight="1" x14ac:dyDescent="0.2">
      <c r="A17" s="279"/>
      <c r="B17" s="104">
        <v>2.5589999995645485E-3</v>
      </c>
      <c r="C17" s="104">
        <v>15.052638999999942</v>
      </c>
      <c r="D17" s="104">
        <v>55.578957000000628</v>
      </c>
      <c r="E17" s="104">
        <v>60.263101000000006</v>
      </c>
      <c r="F17" s="104">
        <v>0.26843099999996411</v>
      </c>
      <c r="G17" s="134"/>
      <c r="H17" s="247" t="s">
        <v>268</v>
      </c>
      <c r="I17" s="246"/>
    </row>
    <row r="18" spans="1:11" ht="20.100000000000001" customHeight="1" x14ac:dyDescent="0.2">
      <c r="A18" s="234"/>
      <c r="B18" s="114">
        <v>228.24218300000001</v>
      </c>
      <c r="C18" s="114">
        <v>46.827609000000002</v>
      </c>
      <c r="D18" s="114">
        <v>173.82354799999999</v>
      </c>
      <c r="E18" s="114">
        <v>146.48500799999999</v>
      </c>
      <c r="F18" s="114">
        <v>68.177674999999994</v>
      </c>
      <c r="G18" s="134"/>
      <c r="H18" s="248" t="s">
        <v>208</v>
      </c>
      <c r="I18" s="246"/>
    </row>
    <row r="19" spans="1:11" ht="12" customHeight="1" x14ac:dyDescent="0.2">
      <c r="A19" s="279"/>
      <c r="B19" s="104">
        <v>135.308618</v>
      </c>
      <c r="C19" s="104">
        <v>42.598703</v>
      </c>
      <c r="D19" s="104">
        <v>127.949001</v>
      </c>
      <c r="E19" s="104">
        <v>118.897604</v>
      </c>
      <c r="F19" s="104">
        <v>60.883505999999997</v>
      </c>
      <c r="G19" s="134"/>
      <c r="H19" s="247" t="s">
        <v>261</v>
      </c>
      <c r="I19" s="246"/>
    </row>
    <row r="20" spans="1:11" ht="12" customHeight="1" x14ac:dyDescent="0.2">
      <c r="A20" s="279"/>
      <c r="B20" s="104">
        <v>92.938825000000008</v>
      </c>
      <c r="C20" s="104">
        <v>4.228904</v>
      </c>
      <c r="D20" s="104">
        <v>45.874543000000003</v>
      </c>
      <c r="E20" s="104">
        <v>27.587400000000002</v>
      </c>
      <c r="F20" s="104">
        <v>7.2941119999999993</v>
      </c>
      <c r="G20" s="134"/>
      <c r="H20" s="247" t="s">
        <v>262</v>
      </c>
      <c r="I20" s="246"/>
    </row>
    <row r="21" spans="1:11" s="136" customFormat="1" ht="20.100000000000001" customHeight="1" x14ac:dyDescent="0.2">
      <c r="A21" s="236"/>
      <c r="B21" s="114">
        <v>4261.3327490000001</v>
      </c>
      <c r="C21" s="114">
        <v>364.91314799999998</v>
      </c>
      <c r="D21" s="114">
        <v>713.66735400000005</v>
      </c>
      <c r="E21" s="114">
        <v>1027.0839839999999</v>
      </c>
      <c r="F21" s="114">
        <v>721.10264800000004</v>
      </c>
      <c r="G21" s="135"/>
      <c r="H21" s="249" t="s">
        <v>469</v>
      </c>
      <c r="I21" s="246"/>
      <c r="J21" s="90"/>
    </row>
    <row r="22" spans="1:11" s="136" customFormat="1" ht="12" customHeight="1" x14ac:dyDescent="0.2">
      <c r="A22" s="284"/>
      <c r="B22" s="104">
        <v>90.085602000000009</v>
      </c>
      <c r="C22" s="104">
        <v>10.436559000000001</v>
      </c>
      <c r="D22" s="104">
        <v>48.113030000000002</v>
      </c>
      <c r="E22" s="104">
        <v>32.63062</v>
      </c>
      <c r="F22" s="104">
        <v>18.506405000000001</v>
      </c>
      <c r="G22" s="135"/>
      <c r="H22" s="250" t="s">
        <v>470</v>
      </c>
      <c r="I22" s="246"/>
      <c r="J22" s="90"/>
    </row>
    <row r="23" spans="1:11" s="439" customFormat="1" ht="3" customHeight="1" x14ac:dyDescent="0.15">
      <c r="A23" s="432"/>
      <c r="B23" s="433"/>
      <c r="C23" s="433"/>
      <c r="D23" s="433"/>
      <c r="E23" s="433"/>
      <c r="F23" s="433"/>
      <c r="G23" s="434"/>
      <c r="H23" s="435"/>
      <c r="I23" s="436"/>
      <c r="J23" s="437"/>
      <c r="K23" s="438"/>
    </row>
    <row r="24" spans="1:11" s="399" customFormat="1" ht="20.100000000000001" customHeight="1" x14ac:dyDescent="0.2">
      <c r="A24" s="405"/>
      <c r="B24" s="406">
        <v>0</v>
      </c>
      <c r="C24" s="406">
        <v>0</v>
      </c>
      <c r="D24" s="406">
        <v>0</v>
      </c>
      <c r="E24" s="406">
        <v>0</v>
      </c>
      <c r="F24" s="406">
        <v>0</v>
      </c>
      <c r="G24" s="407"/>
      <c r="H24" s="408" t="s">
        <v>259</v>
      </c>
      <c r="I24" s="425"/>
      <c r="J24" s="298"/>
    </row>
    <row r="25" spans="1:11" s="133" customFormat="1" ht="20.100000000000001" customHeight="1" x14ac:dyDescent="0.25">
      <c r="A25" s="285"/>
      <c r="B25" s="114">
        <v>153508.15878699991</v>
      </c>
      <c r="C25" s="114">
        <v>8190.0321730000005</v>
      </c>
      <c r="D25" s="114">
        <v>102697.96600000006</v>
      </c>
      <c r="E25" s="114">
        <v>35711.114145</v>
      </c>
      <c r="F25" s="114">
        <v>16965.562436</v>
      </c>
      <c r="G25" s="134"/>
      <c r="H25" s="248" t="s">
        <v>291</v>
      </c>
      <c r="I25" s="246"/>
      <c r="J25" s="90"/>
    </row>
    <row r="26" spans="1:11" s="136" customFormat="1" ht="20.100000000000001" customHeight="1" x14ac:dyDescent="0.2">
      <c r="A26" s="236"/>
      <c r="B26" s="114">
        <v>24018.855948000004</v>
      </c>
      <c r="C26" s="114">
        <v>2855.8169730000009</v>
      </c>
      <c r="D26" s="114">
        <v>19983.803811000005</v>
      </c>
      <c r="E26" s="114">
        <v>13280.728604000004</v>
      </c>
      <c r="F26" s="114">
        <v>5351.1718080000001</v>
      </c>
      <c r="G26" s="135"/>
      <c r="H26" s="249" t="s">
        <v>469</v>
      </c>
      <c r="I26" s="246"/>
      <c r="J26" s="90"/>
    </row>
    <row r="27" spans="1:11" s="136" customFormat="1" ht="12" customHeight="1" x14ac:dyDescent="0.2">
      <c r="A27" s="284"/>
      <c r="B27" s="104">
        <v>3447.7260819999997</v>
      </c>
      <c r="C27" s="104">
        <v>1114.6114939999998</v>
      </c>
      <c r="D27" s="104">
        <v>5897.9979640000001</v>
      </c>
      <c r="E27" s="104">
        <v>988.15220999999997</v>
      </c>
      <c r="F27" s="104">
        <v>601.38595699999996</v>
      </c>
      <c r="G27" s="135"/>
      <c r="H27" s="250" t="s">
        <v>470</v>
      </c>
      <c r="I27" s="246"/>
      <c r="J27" s="90"/>
    </row>
    <row r="28" spans="1:11" s="143" customFormat="1" ht="5.0999999999999996" customHeight="1" x14ac:dyDescent="0.2">
      <c r="A28" s="237"/>
      <c r="B28" s="151"/>
      <c r="C28" s="140"/>
      <c r="D28" s="140"/>
      <c r="E28" s="140"/>
      <c r="F28" s="140"/>
      <c r="G28" s="152"/>
      <c r="H28" s="153"/>
      <c r="I28" s="246"/>
      <c r="J28" s="90"/>
    </row>
    <row r="29" spans="1:11" ht="36" customHeight="1" x14ac:dyDescent="0.2">
      <c r="A29" s="344"/>
      <c r="B29" s="674" t="s">
        <v>322</v>
      </c>
      <c r="C29" s="674"/>
      <c r="D29" s="674"/>
      <c r="E29" s="674"/>
      <c r="F29" s="674"/>
      <c r="G29" s="674"/>
      <c r="H29" s="674"/>
      <c r="I29" s="365"/>
    </row>
    <row r="30" spans="1:11" x14ac:dyDescent="0.2">
      <c r="A30" s="93"/>
      <c r="B30" s="93"/>
      <c r="H30" s="93"/>
    </row>
  </sheetData>
  <mergeCells count="1">
    <mergeCell ref="B29:H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3BA60-101E-48E6-8E59-152F7D11F05C}">
  <sheetPr>
    <pageSetUpPr fitToPage="1"/>
  </sheetPr>
  <dimension ref="A1:AD30"/>
  <sheetViews>
    <sheetView showGridLines="0" zoomScaleNormal="100" zoomScaleSheetLayoutView="100" workbookViewId="0"/>
  </sheetViews>
  <sheetFormatPr defaultColWidth="9.140625" defaultRowHeight="12" x14ac:dyDescent="0.2"/>
  <cols>
    <col min="1" max="1" width="1.7109375" style="90" customWidth="1"/>
    <col min="2" max="2" width="32.28515625" style="90" customWidth="1"/>
    <col min="3" max="7" width="12.7109375" style="90" customWidth="1"/>
    <col min="8" max="9" width="1.7109375" style="90" customWidth="1"/>
    <col min="10" max="16384" width="9.140625" style="90"/>
  </cols>
  <sheetData>
    <row r="1" spans="1:9" s="290" customFormat="1" ht="16.5" x14ac:dyDescent="0.3">
      <c r="A1" s="233"/>
      <c r="B1" s="240" t="s">
        <v>345</v>
      </c>
      <c r="C1" s="240"/>
      <c r="D1" s="240"/>
      <c r="E1" s="240"/>
      <c r="F1" s="240"/>
      <c r="G1" s="240"/>
      <c r="H1" s="240"/>
      <c r="I1" s="288"/>
    </row>
    <row r="2" spans="1:9" s="304" customFormat="1" ht="14.25" x14ac:dyDescent="0.2">
      <c r="A2" s="305"/>
      <c r="B2" s="305" t="s">
        <v>464</v>
      </c>
      <c r="C2" s="305"/>
      <c r="D2" s="305"/>
      <c r="E2" s="305"/>
      <c r="F2" s="305"/>
      <c r="G2" s="305"/>
      <c r="H2" s="305"/>
      <c r="I2" s="303"/>
    </row>
    <row r="3" spans="1:9" s="298" customFormat="1" ht="21" customHeight="1" x14ac:dyDescent="0.2">
      <c r="A3" s="311"/>
      <c r="B3" s="310" t="s">
        <v>597</v>
      </c>
      <c r="C3" s="310"/>
      <c r="D3" s="310"/>
      <c r="E3" s="310"/>
      <c r="F3" s="310"/>
      <c r="G3" s="312" t="s">
        <v>325</v>
      </c>
      <c r="H3" s="310"/>
    </row>
    <row r="4" spans="1:9" ht="20.100000000000001" customHeight="1" x14ac:dyDescent="0.2">
      <c r="A4" s="309"/>
      <c r="B4" s="314"/>
      <c r="C4" s="315" t="s">
        <v>29</v>
      </c>
      <c r="D4" s="315" t="s">
        <v>49</v>
      </c>
      <c r="E4" s="315" t="s">
        <v>21</v>
      </c>
      <c r="F4" s="315" t="s">
        <v>301</v>
      </c>
      <c r="G4" s="317" t="s">
        <v>302</v>
      </c>
      <c r="H4" s="344"/>
    </row>
    <row r="5" spans="1:9" s="133" customFormat="1" ht="20.100000000000001" customHeight="1" x14ac:dyDescent="0.25">
      <c r="A5" s="285"/>
      <c r="B5" s="248" t="s">
        <v>290</v>
      </c>
      <c r="C5" s="342">
        <v>2842.9875699999998</v>
      </c>
      <c r="D5" s="360">
        <v>72.288443000000001</v>
      </c>
      <c r="E5" s="360">
        <v>61074.304867999992</v>
      </c>
      <c r="F5" s="361">
        <v>234.5656610000442</v>
      </c>
      <c r="G5" s="361">
        <v>5786.0414849999506</v>
      </c>
      <c r="H5" s="235"/>
    </row>
    <row r="6" spans="1:9" ht="20.100000000000001" customHeight="1" x14ac:dyDescent="0.2">
      <c r="A6" s="234"/>
      <c r="B6" s="248" t="s">
        <v>455</v>
      </c>
      <c r="C6" s="159">
        <v>1049.4614500000002</v>
      </c>
      <c r="D6" s="114">
        <v>19.841932999999997</v>
      </c>
      <c r="E6" s="114">
        <v>26353.952589999997</v>
      </c>
      <c r="F6" s="113">
        <v>83.095581000015954</v>
      </c>
      <c r="G6" s="113">
        <v>1598.4250199999806</v>
      </c>
      <c r="H6" s="234"/>
    </row>
    <row r="7" spans="1:9" ht="12" customHeight="1" x14ac:dyDescent="0.2">
      <c r="A7" s="279"/>
      <c r="B7" s="247" t="s">
        <v>261</v>
      </c>
      <c r="C7" s="102">
        <v>326.89219100000003</v>
      </c>
      <c r="D7" s="104">
        <v>4.9658309999999997</v>
      </c>
      <c r="E7" s="104">
        <v>8777.6811499999985</v>
      </c>
      <c r="F7" s="103">
        <v>19.948027000004004</v>
      </c>
      <c r="G7" s="103">
        <v>483.15692399999716</v>
      </c>
      <c r="H7" s="234"/>
    </row>
    <row r="8" spans="1:9" ht="12" customHeight="1" x14ac:dyDescent="0.2">
      <c r="A8" s="279"/>
      <c r="B8" s="247" t="s">
        <v>262</v>
      </c>
      <c r="C8" s="102">
        <v>722.56925600000011</v>
      </c>
      <c r="D8" s="104">
        <v>14.876097999999997</v>
      </c>
      <c r="E8" s="104">
        <v>17576.271431000001</v>
      </c>
      <c r="F8" s="103">
        <v>63.147552999998879</v>
      </c>
      <c r="G8" s="103">
        <v>1115.2681349999948</v>
      </c>
      <c r="H8" s="234"/>
    </row>
    <row r="9" spans="1:9" ht="20.100000000000001" customHeight="1" x14ac:dyDescent="0.2">
      <c r="A9" s="234"/>
      <c r="B9" s="248" t="s">
        <v>207</v>
      </c>
      <c r="C9" s="159">
        <v>1464.6387730000001</v>
      </c>
      <c r="D9" s="114">
        <v>19.031979999999997</v>
      </c>
      <c r="E9" s="114">
        <v>29577.374988</v>
      </c>
      <c r="F9" s="113">
        <v>21.368633999976737</v>
      </c>
      <c r="G9" s="113">
        <v>3529.7634700000272</v>
      </c>
      <c r="H9" s="234"/>
    </row>
    <row r="10" spans="1:9" ht="12" customHeight="1" x14ac:dyDescent="0.2">
      <c r="A10" s="279"/>
      <c r="B10" s="247" t="s">
        <v>261</v>
      </c>
      <c r="C10" s="102">
        <v>591.616398</v>
      </c>
      <c r="D10" s="104">
        <v>4.316916</v>
      </c>
      <c r="E10" s="104">
        <v>13303.922755</v>
      </c>
      <c r="F10" s="103">
        <v>11.641689999996743</v>
      </c>
      <c r="G10" s="103">
        <v>1092.2189040000085</v>
      </c>
      <c r="H10" s="234"/>
    </row>
    <row r="11" spans="1:9" ht="12" customHeight="1" x14ac:dyDescent="0.2">
      <c r="A11" s="279"/>
      <c r="B11" s="247" t="s">
        <v>262</v>
      </c>
      <c r="C11" s="102">
        <v>873.02237500000001</v>
      </c>
      <c r="D11" s="104">
        <v>14.715064000000002</v>
      </c>
      <c r="E11" s="104">
        <v>16273.214127000001</v>
      </c>
      <c r="F11" s="103">
        <v>9.7269429999942076</v>
      </c>
      <c r="G11" s="103">
        <v>2437.5445870000076</v>
      </c>
      <c r="H11" s="234"/>
    </row>
    <row r="12" spans="1:9" ht="20.100000000000001" customHeight="1" x14ac:dyDescent="0.2">
      <c r="A12" s="234"/>
      <c r="B12" s="244" t="s">
        <v>263</v>
      </c>
      <c r="C12" s="159">
        <v>387.33014999999995</v>
      </c>
      <c r="D12" s="114">
        <v>8.2368959999999998</v>
      </c>
      <c r="E12" s="114">
        <v>9567.0331470000001</v>
      </c>
      <c r="F12" s="113">
        <v>11.523004000002402</v>
      </c>
      <c r="G12" s="113">
        <v>1009.1119519999957</v>
      </c>
      <c r="H12" s="234"/>
    </row>
    <row r="13" spans="1:9" ht="12" customHeight="1" x14ac:dyDescent="0.2">
      <c r="A13" s="279"/>
      <c r="B13" s="247" t="s">
        <v>264</v>
      </c>
      <c r="C13" s="102">
        <v>198.65155900000002</v>
      </c>
      <c r="D13" s="104">
        <v>1.8419159999999999</v>
      </c>
      <c r="E13" s="104">
        <v>7176.717952</v>
      </c>
      <c r="F13" s="103">
        <v>4.2818930000030377</v>
      </c>
      <c r="G13" s="103">
        <v>236.55899199999658</v>
      </c>
      <c r="H13" s="234"/>
    </row>
    <row r="14" spans="1:9" ht="12" customHeight="1" x14ac:dyDescent="0.2">
      <c r="A14" s="279"/>
      <c r="B14" s="247" t="s">
        <v>265</v>
      </c>
      <c r="C14" s="102">
        <v>303.54230500000006</v>
      </c>
      <c r="D14" s="104">
        <v>7.5896990000000004</v>
      </c>
      <c r="E14" s="104">
        <v>6318.0294519999989</v>
      </c>
      <c r="F14" s="103">
        <v>3.3278249999966647</v>
      </c>
      <c r="G14" s="103">
        <v>698.08174000000145</v>
      </c>
      <c r="H14" s="234"/>
    </row>
    <row r="15" spans="1:9" ht="12" customHeight="1" x14ac:dyDescent="0.2">
      <c r="A15" s="279"/>
      <c r="B15" s="247" t="s">
        <v>276</v>
      </c>
      <c r="C15" s="102">
        <v>165.908354</v>
      </c>
      <c r="D15" s="104">
        <v>0</v>
      </c>
      <c r="E15" s="104">
        <v>442.88505499999997</v>
      </c>
      <c r="F15" s="103">
        <v>5.8041999999659311E-2</v>
      </c>
      <c r="G15" s="103">
        <v>5.2236520000002429</v>
      </c>
      <c r="H15" s="234"/>
    </row>
    <row r="16" spans="1:9" ht="12" customHeight="1" x14ac:dyDescent="0.2">
      <c r="A16" s="279"/>
      <c r="B16" s="247" t="s">
        <v>277</v>
      </c>
      <c r="C16" s="102">
        <v>97.476495</v>
      </c>
      <c r="D16" s="104">
        <v>1.3634649999999999</v>
      </c>
      <c r="E16" s="104">
        <v>4314.6724830000003</v>
      </c>
      <c r="F16" s="103">
        <v>1.1945329999998648</v>
      </c>
      <c r="G16" s="103">
        <v>1419.7347550000013</v>
      </c>
      <c r="H16" s="234"/>
    </row>
    <row r="17" spans="1:30" ht="12" customHeight="1" x14ac:dyDescent="0.2">
      <c r="A17" s="279"/>
      <c r="B17" s="247" t="s">
        <v>268</v>
      </c>
      <c r="C17" s="102">
        <v>311.72991000000002</v>
      </c>
      <c r="D17" s="104">
        <v>3.9999999970063982E-6</v>
      </c>
      <c r="E17" s="104">
        <v>1758.0368990000024</v>
      </c>
      <c r="F17" s="103">
        <v>0.98333699997510848</v>
      </c>
      <c r="G17" s="103">
        <v>161.05237900003294</v>
      </c>
      <c r="H17" s="234"/>
    </row>
    <row r="18" spans="1:30" ht="20.100000000000001" customHeight="1" x14ac:dyDescent="0.2">
      <c r="A18" s="234"/>
      <c r="B18" s="248" t="s">
        <v>208</v>
      </c>
      <c r="C18" s="159">
        <v>328.887337</v>
      </c>
      <c r="D18" s="114">
        <v>33.414524999999998</v>
      </c>
      <c r="E18" s="114">
        <v>5143.029888</v>
      </c>
      <c r="F18" s="113">
        <v>130.10143600000083</v>
      </c>
      <c r="G18" s="113">
        <v>657.85308999999961</v>
      </c>
      <c r="H18" s="234"/>
    </row>
    <row r="19" spans="1:30" ht="12" customHeight="1" x14ac:dyDescent="0.2">
      <c r="A19" s="279"/>
      <c r="B19" s="247" t="s">
        <v>261</v>
      </c>
      <c r="C19" s="102">
        <v>202.24614199999999</v>
      </c>
      <c r="D19" s="104">
        <v>32.325291</v>
      </c>
      <c r="E19" s="104">
        <v>3069.60473</v>
      </c>
      <c r="F19" s="103">
        <v>127.4839949999996</v>
      </c>
      <c r="G19" s="103">
        <v>171.9844179999991</v>
      </c>
      <c r="H19" s="234"/>
    </row>
    <row r="20" spans="1:30" ht="12" customHeight="1" x14ac:dyDescent="0.2">
      <c r="A20" s="279"/>
      <c r="B20" s="247" t="s">
        <v>262</v>
      </c>
      <c r="C20" s="102">
        <v>126.64692199999999</v>
      </c>
      <c r="D20" s="104">
        <v>1.089234</v>
      </c>
      <c r="E20" s="104">
        <v>2073.4251420000001</v>
      </c>
      <c r="F20" s="103">
        <v>2.6174410000003263</v>
      </c>
      <c r="G20" s="103">
        <v>485.8686889999999</v>
      </c>
      <c r="H20" s="234"/>
    </row>
    <row r="21" spans="1:30" s="136" customFormat="1" ht="20.100000000000001" customHeight="1" x14ac:dyDescent="0.2">
      <c r="A21" s="236"/>
      <c r="B21" s="249" t="s">
        <v>469</v>
      </c>
      <c r="C21" s="159">
        <v>1485.3333809999999</v>
      </c>
      <c r="D21" s="114">
        <v>6.010624</v>
      </c>
      <c r="E21" s="114">
        <v>20225.684255999997</v>
      </c>
      <c r="F21" s="113">
        <v>6.2238789999828441</v>
      </c>
      <c r="G21" s="113">
        <v>3310.744219000022</v>
      </c>
      <c r="H21" s="236"/>
    </row>
    <row r="22" spans="1:30" s="136" customFormat="1" ht="12" customHeight="1" x14ac:dyDescent="0.2">
      <c r="A22" s="284"/>
      <c r="B22" s="250" t="s">
        <v>470</v>
      </c>
      <c r="C22" s="102">
        <v>38.074438999999998</v>
      </c>
      <c r="D22" s="104">
        <v>3.1981290000000002</v>
      </c>
      <c r="E22" s="104">
        <v>1206.8688459999996</v>
      </c>
      <c r="F22" s="103">
        <v>20.870234999999866</v>
      </c>
      <c r="G22" s="103">
        <v>180.30548900000053</v>
      </c>
      <c r="H22" s="236"/>
    </row>
    <row r="23" spans="1:30" s="136" customFormat="1" ht="3" customHeight="1" x14ac:dyDescent="0.2">
      <c r="A23" s="284"/>
      <c r="B23" s="250"/>
      <c r="C23" s="241"/>
      <c r="D23" s="102"/>
      <c r="E23" s="102"/>
      <c r="F23" s="102"/>
      <c r="G23" s="103"/>
      <c r="H23" s="280"/>
      <c r="L23" s="257"/>
      <c r="M23" s="257"/>
      <c r="N23" s="257"/>
      <c r="O23" s="259"/>
      <c r="P23" s="259"/>
      <c r="Q23" s="259"/>
      <c r="R23" s="259"/>
      <c r="S23" s="259"/>
      <c r="T23" s="259"/>
      <c r="U23" s="259"/>
      <c r="V23" s="259"/>
      <c r="W23" s="259"/>
      <c r="X23" s="259"/>
      <c r="Y23" s="259"/>
      <c r="Z23" s="259"/>
      <c r="AA23" s="259"/>
      <c r="AB23" s="259"/>
      <c r="AC23" s="259"/>
      <c r="AD23" s="259"/>
    </row>
    <row r="24" spans="1:30" s="399" customFormat="1" ht="20.100000000000001" customHeight="1" x14ac:dyDescent="0.2">
      <c r="A24" s="405"/>
      <c r="B24" s="408" t="s">
        <v>259</v>
      </c>
      <c r="C24" s="418">
        <v>0</v>
      </c>
      <c r="D24" s="418">
        <v>0</v>
      </c>
      <c r="E24" s="418">
        <v>0</v>
      </c>
      <c r="F24" s="418">
        <v>0</v>
      </c>
      <c r="G24" s="419">
        <v>0</v>
      </c>
      <c r="H24" s="410"/>
      <c r="I24" s="429"/>
      <c r="L24" s="300"/>
      <c r="M24" s="300"/>
      <c r="N24" s="300"/>
      <c r="O24" s="430"/>
      <c r="P24" s="430"/>
      <c r="Q24" s="430"/>
      <c r="R24" s="430"/>
      <c r="S24" s="430"/>
      <c r="T24" s="430"/>
      <c r="U24" s="430"/>
      <c r="V24" s="430"/>
      <c r="W24" s="430"/>
      <c r="X24" s="430"/>
      <c r="Y24" s="430"/>
      <c r="Z24" s="430"/>
      <c r="AA24" s="430"/>
      <c r="AB24" s="430"/>
      <c r="AC24" s="430"/>
      <c r="AD24" s="430"/>
    </row>
    <row r="25" spans="1:30" s="133" customFormat="1" ht="20.100000000000001" customHeight="1" x14ac:dyDescent="0.25">
      <c r="A25" s="285"/>
      <c r="B25" s="248" t="s">
        <v>291</v>
      </c>
      <c r="C25" s="159">
        <v>37569.758199000018</v>
      </c>
      <c r="D25" s="114">
        <v>974.80756900000029</v>
      </c>
      <c r="E25" s="114">
        <v>1704776.2949189993</v>
      </c>
      <c r="F25" s="113">
        <v>10569.417299998924</v>
      </c>
      <c r="G25" s="113">
        <v>86851.483377002645</v>
      </c>
      <c r="H25" s="235"/>
    </row>
    <row r="26" spans="1:30" s="136" customFormat="1" ht="20.100000000000001" customHeight="1" x14ac:dyDescent="0.2">
      <c r="A26" s="236"/>
      <c r="B26" s="249" t="s">
        <v>469</v>
      </c>
      <c r="C26" s="159">
        <v>13901.238088000002</v>
      </c>
      <c r="D26" s="114">
        <v>205.58838299999999</v>
      </c>
      <c r="E26" s="114">
        <v>281755.59177699994</v>
      </c>
      <c r="F26" s="113">
        <v>220.39178699965123</v>
      </c>
      <c r="G26" s="113">
        <v>21320.868266000238</v>
      </c>
      <c r="H26" s="236"/>
    </row>
    <row r="27" spans="1:30" s="136" customFormat="1" ht="12" customHeight="1" x14ac:dyDescent="0.2">
      <c r="A27" s="284"/>
      <c r="B27" s="250" t="s">
        <v>470</v>
      </c>
      <c r="C27" s="102">
        <v>854.52937699999984</v>
      </c>
      <c r="D27" s="104">
        <v>46.541632000000007</v>
      </c>
      <c r="E27" s="104">
        <v>43661.668998999994</v>
      </c>
      <c r="F27" s="103">
        <v>653.02835399999458</v>
      </c>
      <c r="G27" s="103">
        <v>2272.3555980000165</v>
      </c>
      <c r="H27" s="236"/>
    </row>
    <row r="28" spans="1:30" s="143" customFormat="1" ht="5.0999999999999996" customHeight="1" x14ac:dyDescent="0.2">
      <c r="A28" s="237"/>
      <c r="B28" s="368"/>
      <c r="C28" s="161"/>
      <c r="D28" s="161"/>
      <c r="E28" s="161"/>
      <c r="F28" s="161"/>
      <c r="G28" s="173"/>
      <c r="H28" s="237"/>
    </row>
    <row r="29" spans="1:30" ht="39" customHeight="1" x14ac:dyDescent="0.2">
      <c r="A29" s="286" t="s">
        <v>3</v>
      </c>
      <c r="B29" s="674" t="s">
        <v>317</v>
      </c>
      <c r="C29" s="674"/>
      <c r="D29" s="674"/>
      <c r="E29" s="674"/>
      <c r="F29" s="674"/>
      <c r="G29" s="674"/>
      <c r="H29" s="344"/>
    </row>
    <row r="30" spans="1:30" x14ac:dyDescent="0.2">
      <c r="A30" s="93"/>
      <c r="B30" s="93"/>
      <c r="C30" s="93"/>
      <c r="D30" s="93"/>
      <c r="E30" s="93"/>
      <c r="F30" s="93"/>
      <c r="G30" s="93"/>
      <c r="H30" s="93"/>
    </row>
  </sheetData>
  <mergeCells count="1">
    <mergeCell ref="B29:G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BFB9F-84D0-48F2-ACF9-63A24A9C9B1B}">
  <sheetPr codeName="Sheet5">
    <pageSetUpPr fitToPage="1"/>
  </sheetPr>
  <dimension ref="A1:J52"/>
  <sheetViews>
    <sheetView showGridLines="0" zoomScaleNormal="100" zoomScaleSheetLayoutView="100" workbookViewId="0"/>
  </sheetViews>
  <sheetFormatPr defaultColWidth="9.140625" defaultRowHeight="12" x14ac:dyDescent="0.2"/>
  <cols>
    <col min="1" max="1" width="0.85546875" style="90" customWidth="1"/>
    <col min="2" max="2" width="32.28515625" style="90" customWidth="1"/>
    <col min="3" max="8" width="10.7109375" style="90" customWidth="1"/>
    <col min="9" max="9" width="0.7109375" style="90" customWidth="1"/>
    <col min="10" max="10" width="1.7109375" style="90" customWidth="1"/>
    <col min="11" max="16384" width="9.140625" style="90"/>
  </cols>
  <sheetData>
    <row r="1" spans="1:10" s="290" customFormat="1" ht="16.5" x14ac:dyDescent="0.3">
      <c r="A1" s="233"/>
      <c r="B1" s="240" t="s">
        <v>345</v>
      </c>
      <c r="C1" s="256"/>
      <c r="D1" s="256"/>
      <c r="E1" s="256"/>
      <c r="F1" s="256"/>
      <c r="G1" s="256"/>
      <c r="H1" s="256"/>
      <c r="I1" s="232"/>
      <c r="J1" s="288"/>
    </row>
    <row r="2" spans="1:10" s="304" customFormat="1" ht="14.25" x14ac:dyDescent="0.2">
      <c r="A2" s="305"/>
      <c r="B2" s="305" t="s">
        <v>465</v>
      </c>
      <c r="C2" s="308"/>
      <c r="D2" s="308"/>
      <c r="E2" s="308"/>
      <c r="F2" s="308"/>
      <c r="G2" s="308"/>
      <c r="H2" s="308"/>
      <c r="I2" s="308"/>
      <c r="J2" s="305"/>
    </row>
    <row r="3" spans="1:10" s="298" customFormat="1" ht="21" customHeight="1" x14ac:dyDescent="0.2">
      <c r="A3" s="311"/>
      <c r="B3" s="310" t="s">
        <v>597</v>
      </c>
      <c r="C3" s="310"/>
      <c r="D3" s="310"/>
      <c r="E3" s="310"/>
      <c r="F3" s="310"/>
      <c r="G3" s="310"/>
      <c r="H3" s="312" t="s">
        <v>326</v>
      </c>
      <c r="I3" s="310"/>
    </row>
    <row r="4" spans="1:10" ht="20.100000000000001" customHeight="1" x14ac:dyDescent="0.2">
      <c r="A4" s="309"/>
      <c r="B4" s="314"/>
      <c r="C4" s="315" t="s">
        <v>22</v>
      </c>
      <c r="D4" s="315" t="s">
        <v>28</v>
      </c>
      <c r="E4" s="315" t="s">
        <v>30</v>
      </c>
      <c r="F4" s="315" t="s">
        <v>27</v>
      </c>
      <c r="G4" s="315" t="s">
        <v>23</v>
      </c>
      <c r="H4" s="316" t="s">
        <v>41</v>
      </c>
      <c r="I4" s="344"/>
    </row>
    <row r="5" spans="1:10" s="133" customFormat="1" ht="20.100000000000001" customHeight="1" x14ac:dyDescent="0.25">
      <c r="A5" s="285"/>
      <c r="B5" s="248" t="s">
        <v>59</v>
      </c>
      <c r="C5" s="342">
        <v>438969.22933599987</v>
      </c>
      <c r="D5" s="342">
        <v>20098.760847999998</v>
      </c>
      <c r="E5" s="342">
        <v>50.196309999999997</v>
      </c>
      <c r="F5" s="342">
        <v>3936.4434150000002</v>
      </c>
      <c r="G5" s="342">
        <v>35197.387852000007</v>
      </c>
      <c r="H5" s="361">
        <v>2560.252101</v>
      </c>
      <c r="I5" s="235"/>
    </row>
    <row r="6" spans="1:10" ht="20.100000000000001" customHeight="1" x14ac:dyDescent="0.2">
      <c r="A6" s="234"/>
      <c r="B6" s="248" t="s">
        <v>455</v>
      </c>
      <c r="C6" s="102">
        <v>164903.04662100002</v>
      </c>
      <c r="D6" s="102">
        <v>7163.8498319999999</v>
      </c>
      <c r="E6" s="102">
        <v>13.361630999999999</v>
      </c>
      <c r="F6" s="102">
        <v>1504.3164339999998</v>
      </c>
      <c r="G6" s="102">
        <v>11374.915194000001</v>
      </c>
      <c r="H6" s="103">
        <v>784.22905800000001</v>
      </c>
      <c r="I6" s="234"/>
    </row>
    <row r="7" spans="1:10" ht="12" customHeight="1" x14ac:dyDescent="0.2">
      <c r="A7" s="279"/>
      <c r="B7" s="247" t="s">
        <v>261</v>
      </c>
      <c r="C7" s="102">
        <v>38712.734558000004</v>
      </c>
      <c r="D7" s="102">
        <v>1379.2611220000001</v>
      </c>
      <c r="E7" s="102">
        <v>6.0145470000000003</v>
      </c>
      <c r="F7" s="102">
        <v>310.06270599999999</v>
      </c>
      <c r="G7" s="102">
        <v>2490.4237630000002</v>
      </c>
      <c r="H7" s="103">
        <v>170.52776700000001</v>
      </c>
      <c r="I7" s="234"/>
    </row>
    <row r="8" spans="1:10" ht="12" customHeight="1" x14ac:dyDescent="0.2">
      <c r="A8" s="279"/>
      <c r="B8" s="247" t="s">
        <v>262</v>
      </c>
      <c r="C8" s="102">
        <v>126190.31202</v>
      </c>
      <c r="D8" s="102">
        <v>5784.5886989999999</v>
      </c>
      <c r="E8" s="102">
        <v>7.3470809999999993</v>
      </c>
      <c r="F8" s="102">
        <v>1194.2537219999999</v>
      </c>
      <c r="G8" s="102">
        <v>8884.4914160000008</v>
      </c>
      <c r="H8" s="103">
        <v>613.70128899999997</v>
      </c>
      <c r="I8" s="234"/>
    </row>
    <row r="9" spans="1:10" ht="20.100000000000001" customHeight="1" x14ac:dyDescent="0.2">
      <c r="A9" s="234"/>
      <c r="B9" s="248" t="s">
        <v>207</v>
      </c>
      <c r="C9" s="102">
        <v>241238.69706599991</v>
      </c>
      <c r="D9" s="102">
        <v>11003.354687999998</v>
      </c>
      <c r="E9" s="102">
        <v>26.23037200000001</v>
      </c>
      <c r="F9" s="102">
        <v>2168.3678050000003</v>
      </c>
      <c r="G9" s="102">
        <v>20661.405599000002</v>
      </c>
      <c r="H9" s="103">
        <v>1195.2324719999999</v>
      </c>
      <c r="I9" s="234"/>
    </row>
    <row r="10" spans="1:10" ht="12" customHeight="1" x14ac:dyDescent="0.2">
      <c r="A10" s="279"/>
      <c r="B10" s="247" t="s">
        <v>261</v>
      </c>
      <c r="C10" s="102">
        <v>106889.90092799997</v>
      </c>
      <c r="D10" s="102">
        <v>5375.7336559999994</v>
      </c>
      <c r="E10" s="102">
        <v>13.880204000000001</v>
      </c>
      <c r="F10" s="102">
        <v>861.68182200000001</v>
      </c>
      <c r="G10" s="102">
        <v>10086.456452000002</v>
      </c>
      <c r="H10" s="103">
        <v>406.373537</v>
      </c>
      <c r="I10" s="234"/>
    </row>
    <row r="11" spans="1:10" ht="12" customHeight="1" x14ac:dyDescent="0.2">
      <c r="A11" s="279"/>
      <c r="B11" s="247" t="s">
        <v>262</v>
      </c>
      <c r="C11" s="102">
        <v>134348.74845099999</v>
      </c>
      <c r="D11" s="102">
        <v>5627.6190619999998</v>
      </c>
      <c r="E11" s="102">
        <v>12.350165000000001</v>
      </c>
      <c r="F11" s="102">
        <v>1306.6807130000002</v>
      </c>
      <c r="G11" s="102">
        <v>10574.949133999999</v>
      </c>
      <c r="H11" s="103">
        <v>788.85366600000009</v>
      </c>
      <c r="I11" s="234"/>
    </row>
    <row r="12" spans="1:10" ht="20.100000000000001" customHeight="1" x14ac:dyDescent="0.2">
      <c r="A12" s="234"/>
      <c r="B12" s="244" t="s">
        <v>263</v>
      </c>
      <c r="C12" s="102">
        <v>100160.37510700003</v>
      </c>
      <c r="D12" s="102">
        <v>4549.4548339999992</v>
      </c>
      <c r="E12" s="102">
        <v>13.925636000000001</v>
      </c>
      <c r="F12" s="102">
        <v>1063.2846199999999</v>
      </c>
      <c r="G12" s="102">
        <v>8625.9610109999994</v>
      </c>
      <c r="H12" s="103">
        <v>561.62830500000007</v>
      </c>
      <c r="I12" s="234"/>
    </row>
    <row r="13" spans="1:10" ht="12" customHeight="1" x14ac:dyDescent="0.2">
      <c r="A13" s="279"/>
      <c r="B13" s="247" t="s">
        <v>264</v>
      </c>
      <c r="C13" s="102">
        <v>48344.192991999997</v>
      </c>
      <c r="D13" s="102">
        <v>2072.6506860000004</v>
      </c>
      <c r="E13" s="102">
        <v>7.7225780000000004</v>
      </c>
      <c r="F13" s="102">
        <v>406.51934</v>
      </c>
      <c r="G13" s="102">
        <v>4649.1595349999989</v>
      </c>
      <c r="H13" s="103">
        <v>172.92070899999996</v>
      </c>
      <c r="I13" s="234"/>
    </row>
    <row r="14" spans="1:10" ht="12" customHeight="1" x14ac:dyDescent="0.2">
      <c r="A14" s="279"/>
      <c r="B14" s="247" t="s">
        <v>265</v>
      </c>
      <c r="C14" s="102">
        <v>37778.777813999994</v>
      </c>
      <c r="D14" s="102">
        <v>1439.4075410000003</v>
      </c>
      <c r="E14" s="102">
        <v>1.5815560000000002</v>
      </c>
      <c r="F14" s="102">
        <v>310.2190950000001</v>
      </c>
      <c r="G14" s="102">
        <v>3108.3363600000002</v>
      </c>
      <c r="H14" s="103">
        <v>211.37029099999998</v>
      </c>
      <c r="I14" s="234"/>
    </row>
    <row r="15" spans="1:10" ht="12" customHeight="1" x14ac:dyDescent="0.2">
      <c r="A15" s="279"/>
      <c r="B15" s="247" t="s">
        <v>276</v>
      </c>
      <c r="C15" s="102">
        <v>1054.6987869999998</v>
      </c>
      <c r="D15" s="102">
        <v>18.885675000000003</v>
      </c>
      <c r="E15" s="102">
        <v>0</v>
      </c>
      <c r="F15" s="102">
        <v>11.863008000000001</v>
      </c>
      <c r="G15" s="102">
        <v>72.020335000000003</v>
      </c>
      <c r="H15" s="103">
        <v>4.8031569999999997</v>
      </c>
      <c r="I15" s="234"/>
    </row>
    <row r="16" spans="1:10" ht="12" customHeight="1" x14ac:dyDescent="0.2">
      <c r="A16" s="279"/>
      <c r="B16" s="247" t="s">
        <v>277</v>
      </c>
      <c r="C16" s="102">
        <v>53666.019173999994</v>
      </c>
      <c r="D16" s="102">
        <v>2913.6130270000003</v>
      </c>
      <c r="E16" s="102">
        <v>3.0532279999999998</v>
      </c>
      <c r="F16" s="102">
        <v>373.92030399999999</v>
      </c>
      <c r="G16" s="102">
        <v>4160.9694859999991</v>
      </c>
      <c r="H16" s="103">
        <v>243.44665700000002</v>
      </c>
      <c r="I16" s="234"/>
    </row>
    <row r="17" spans="1:9" ht="12" customHeight="1" x14ac:dyDescent="0.2">
      <c r="A17" s="279"/>
      <c r="B17" s="247" t="s">
        <v>268</v>
      </c>
      <c r="C17" s="102">
        <v>234.63319199989201</v>
      </c>
      <c r="D17" s="102">
        <v>9.3429249999971944</v>
      </c>
      <c r="E17" s="102">
        <v>-5.2625999999992956E-2</v>
      </c>
      <c r="F17" s="102">
        <v>2.5614380000001802</v>
      </c>
      <c r="G17" s="102">
        <v>44.958872000002884</v>
      </c>
      <c r="H17" s="103">
        <v>1.0633529999997791</v>
      </c>
      <c r="I17" s="234"/>
    </row>
    <row r="18" spans="1:9" ht="20.100000000000001" customHeight="1" x14ac:dyDescent="0.2">
      <c r="A18" s="234"/>
      <c r="B18" s="248" t="s">
        <v>208</v>
      </c>
      <c r="C18" s="102">
        <v>32827.493152999996</v>
      </c>
      <c r="D18" s="102">
        <v>1931.5562969999999</v>
      </c>
      <c r="E18" s="102">
        <v>10.604305</v>
      </c>
      <c r="F18" s="102">
        <v>263.75915899999995</v>
      </c>
      <c r="G18" s="102">
        <v>3161.0686490000007</v>
      </c>
      <c r="H18" s="103">
        <v>580.79055400000004</v>
      </c>
      <c r="I18" s="234"/>
    </row>
    <row r="19" spans="1:9" ht="12" customHeight="1" x14ac:dyDescent="0.2">
      <c r="A19" s="279"/>
      <c r="B19" s="247" t="s">
        <v>261</v>
      </c>
      <c r="C19" s="102">
        <v>23965.619944999999</v>
      </c>
      <c r="D19" s="102">
        <v>1561.1444969999998</v>
      </c>
      <c r="E19" s="102">
        <v>7.4458400000000005</v>
      </c>
      <c r="F19" s="102">
        <v>205.74711199999999</v>
      </c>
      <c r="G19" s="102">
        <v>2404.8808590000008</v>
      </c>
      <c r="H19" s="103">
        <v>527.65933300000006</v>
      </c>
      <c r="I19" s="234"/>
    </row>
    <row r="20" spans="1:9" ht="12" customHeight="1" x14ac:dyDescent="0.2">
      <c r="A20" s="279"/>
      <c r="B20" s="247" t="s">
        <v>262</v>
      </c>
      <c r="C20" s="102">
        <v>8861.822345999999</v>
      </c>
      <c r="D20" s="102">
        <v>370.41179299999999</v>
      </c>
      <c r="E20" s="102">
        <v>3.1584629999999998</v>
      </c>
      <c r="F20" s="102">
        <v>58.012039000000009</v>
      </c>
      <c r="G20" s="102">
        <v>756.20716699999991</v>
      </c>
      <c r="H20" s="103">
        <v>53.131216000000009</v>
      </c>
      <c r="I20" s="234"/>
    </row>
    <row r="21" spans="1:9" s="136" customFormat="1" ht="20.100000000000001" customHeight="1" x14ac:dyDescent="0.2">
      <c r="A21" s="236"/>
      <c r="B21" s="249" t="s">
        <v>469</v>
      </c>
      <c r="C21" s="102">
        <v>178832.039605</v>
      </c>
      <c r="D21" s="102">
        <v>9235.6124919999984</v>
      </c>
      <c r="E21" s="102">
        <v>1.1627289999999999</v>
      </c>
      <c r="F21" s="102">
        <v>1537.022397</v>
      </c>
      <c r="G21" s="102">
        <v>14850.133039999999</v>
      </c>
      <c r="H21" s="103">
        <v>1203.1196610000002</v>
      </c>
      <c r="I21" s="236"/>
    </row>
    <row r="22" spans="1:9" s="136" customFormat="1" ht="12" customHeight="1" x14ac:dyDescent="0.2">
      <c r="A22" s="284"/>
      <c r="B22" s="250" t="s">
        <v>470</v>
      </c>
      <c r="C22" s="241">
        <v>44774.328771999993</v>
      </c>
      <c r="D22" s="102">
        <v>3217.6331410000003</v>
      </c>
      <c r="E22" s="102">
        <v>0.35766300000000001</v>
      </c>
      <c r="F22" s="102">
        <v>469.63232399999998</v>
      </c>
      <c r="G22" s="102">
        <v>3927.9097669999996</v>
      </c>
      <c r="H22" s="103">
        <v>381.09361599999994</v>
      </c>
      <c r="I22" s="236"/>
    </row>
    <row r="23" spans="1:9" s="136" customFormat="1" ht="3" customHeight="1" x14ac:dyDescent="0.2">
      <c r="A23" s="340"/>
      <c r="B23" s="414"/>
      <c r="C23" s="445"/>
      <c r="D23" s="330"/>
      <c r="E23" s="330"/>
      <c r="F23" s="330"/>
      <c r="G23" s="330"/>
      <c r="H23" s="331"/>
      <c r="I23" s="417"/>
    </row>
    <row r="24" spans="1:9" s="399" customFormat="1" ht="20.100000000000001" customHeight="1" x14ac:dyDescent="0.2">
      <c r="A24" s="397"/>
      <c r="B24" s="251" t="s">
        <v>55</v>
      </c>
      <c r="C24" s="262">
        <v>182902.06966499999</v>
      </c>
      <c r="D24" s="262">
        <v>7071.2181010000004</v>
      </c>
      <c r="E24" s="262">
        <v>446.76934200000005</v>
      </c>
      <c r="F24" s="262">
        <v>2243.6107400000001</v>
      </c>
      <c r="G24" s="262">
        <v>22554.249869999996</v>
      </c>
      <c r="H24" s="254">
        <v>908.71313599999985</v>
      </c>
      <c r="I24" s="447"/>
    </row>
    <row r="25" spans="1:9" ht="20.100000000000001" customHeight="1" x14ac:dyDescent="0.2">
      <c r="A25" s="234"/>
      <c r="B25" s="248" t="s">
        <v>455</v>
      </c>
      <c r="C25" s="102">
        <v>55210.366945000002</v>
      </c>
      <c r="D25" s="102">
        <v>2327.4812590000001</v>
      </c>
      <c r="E25" s="102">
        <v>112.83525800000001</v>
      </c>
      <c r="F25" s="102">
        <v>593.02481999999998</v>
      </c>
      <c r="G25" s="102">
        <v>6471.6465229999994</v>
      </c>
      <c r="H25" s="103">
        <v>220.56789199999994</v>
      </c>
      <c r="I25" s="234"/>
    </row>
    <row r="26" spans="1:9" ht="12" customHeight="1" x14ac:dyDescent="0.2">
      <c r="A26" s="279"/>
      <c r="B26" s="247" t="s">
        <v>261</v>
      </c>
      <c r="C26" s="102">
        <v>12544.996685</v>
      </c>
      <c r="D26" s="102">
        <v>327.53829999999999</v>
      </c>
      <c r="E26" s="102">
        <v>16.121469999999999</v>
      </c>
      <c r="F26" s="102">
        <v>84.877552000000009</v>
      </c>
      <c r="G26" s="102">
        <v>1806.2518259999997</v>
      </c>
      <c r="H26" s="103">
        <v>33.699840999999999</v>
      </c>
      <c r="I26" s="234"/>
    </row>
    <row r="27" spans="1:9" ht="12" customHeight="1" x14ac:dyDescent="0.2">
      <c r="A27" s="279"/>
      <c r="B27" s="247" t="s">
        <v>262</v>
      </c>
      <c r="C27" s="102">
        <v>42665.370222000005</v>
      </c>
      <c r="D27" s="102">
        <v>1999.9429519999999</v>
      </c>
      <c r="E27" s="102">
        <v>96.713787000000011</v>
      </c>
      <c r="F27" s="102">
        <v>508.14726399999995</v>
      </c>
      <c r="G27" s="102">
        <v>4665.3946859999996</v>
      </c>
      <c r="H27" s="103">
        <v>186.86804599999996</v>
      </c>
      <c r="I27" s="234"/>
    </row>
    <row r="28" spans="1:9" ht="20.100000000000001" customHeight="1" x14ac:dyDescent="0.2">
      <c r="A28" s="234"/>
      <c r="B28" s="248" t="s">
        <v>207</v>
      </c>
      <c r="C28" s="102">
        <v>112539.316028</v>
      </c>
      <c r="D28" s="102">
        <v>3939.311357999999</v>
      </c>
      <c r="E28" s="102">
        <v>108.81075200000002</v>
      </c>
      <c r="F28" s="102">
        <v>1572.3022360000004</v>
      </c>
      <c r="G28" s="102">
        <v>14196.480568999999</v>
      </c>
      <c r="H28" s="103">
        <v>334.93405899999993</v>
      </c>
      <c r="I28" s="234"/>
    </row>
    <row r="29" spans="1:9" ht="12" customHeight="1" x14ac:dyDescent="0.2">
      <c r="A29" s="279"/>
      <c r="B29" s="247" t="s">
        <v>261</v>
      </c>
      <c r="C29" s="102">
        <v>63704.079722000002</v>
      </c>
      <c r="D29" s="102">
        <v>2489.9650969999998</v>
      </c>
      <c r="E29" s="102">
        <v>45.152039000000002</v>
      </c>
      <c r="F29" s="102">
        <v>942.26041999999995</v>
      </c>
      <c r="G29" s="102">
        <v>8257.9117669999996</v>
      </c>
      <c r="H29" s="103">
        <v>228.13686300000003</v>
      </c>
      <c r="I29" s="234"/>
    </row>
    <row r="30" spans="1:9" ht="12" customHeight="1" x14ac:dyDescent="0.2">
      <c r="A30" s="279"/>
      <c r="B30" s="247" t="s">
        <v>262</v>
      </c>
      <c r="C30" s="102">
        <v>48835.201900999993</v>
      </c>
      <c r="D30" s="102">
        <v>1449.3579990000001</v>
      </c>
      <c r="E30" s="102">
        <v>63.644185000000007</v>
      </c>
      <c r="F30" s="102">
        <v>630.04180900000006</v>
      </c>
      <c r="G30" s="102">
        <v>5938.5375369999983</v>
      </c>
      <c r="H30" s="103">
        <v>106.797192</v>
      </c>
      <c r="I30" s="234"/>
    </row>
    <row r="31" spans="1:9" ht="20.100000000000001" customHeight="1" x14ac:dyDescent="0.2">
      <c r="A31" s="234"/>
      <c r="B31" s="244" t="s">
        <v>263</v>
      </c>
      <c r="C31" s="102">
        <v>30432.549011999996</v>
      </c>
      <c r="D31" s="102">
        <v>1211.1631889999999</v>
      </c>
      <c r="E31" s="102">
        <v>23.186425000000003</v>
      </c>
      <c r="F31" s="102">
        <v>500.837582</v>
      </c>
      <c r="G31" s="102">
        <v>3240.2202809999999</v>
      </c>
      <c r="H31" s="103">
        <v>65.395211000000003</v>
      </c>
      <c r="I31" s="234"/>
    </row>
    <row r="32" spans="1:9" ht="12" customHeight="1" x14ac:dyDescent="0.2">
      <c r="A32" s="279"/>
      <c r="B32" s="247" t="s">
        <v>264</v>
      </c>
      <c r="C32" s="102">
        <v>52824.72464600001</v>
      </c>
      <c r="D32" s="102">
        <v>1711.6005929999997</v>
      </c>
      <c r="E32" s="102">
        <v>33.348169999999996</v>
      </c>
      <c r="F32" s="102">
        <v>787.18729400000007</v>
      </c>
      <c r="G32" s="102">
        <v>7352.0810539999993</v>
      </c>
      <c r="H32" s="103">
        <v>184.43510599999999</v>
      </c>
      <c r="I32" s="234"/>
    </row>
    <row r="33" spans="1:9" ht="12" customHeight="1" x14ac:dyDescent="0.2">
      <c r="A33" s="279"/>
      <c r="B33" s="247" t="s">
        <v>265</v>
      </c>
      <c r="C33" s="102">
        <v>14095.939951999999</v>
      </c>
      <c r="D33" s="102">
        <v>285.38443499999994</v>
      </c>
      <c r="E33" s="102">
        <v>34.164093999999999</v>
      </c>
      <c r="F33" s="102">
        <v>99.404495999999995</v>
      </c>
      <c r="G33" s="102">
        <v>1864.1382430000001</v>
      </c>
      <c r="H33" s="103">
        <v>13.068351999999999</v>
      </c>
      <c r="I33" s="234"/>
    </row>
    <row r="34" spans="1:9" ht="12" customHeight="1" x14ac:dyDescent="0.2">
      <c r="A34" s="279"/>
      <c r="B34" s="247" t="s">
        <v>276</v>
      </c>
      <c r="C34" s="102">
        <v>1891.065488</v>
      </c>
      <c r="D34" s="102">
        <v>31.153393999999999</v>
      </c>
      <c r="E34" s="102">
        <v>0</v>
      </c>
      <c r="F34" s="102">
        <v>25.901882000000001</v>
      </c>
      <c r="G34" s="102">
        <v>157.093211</v>
      </c>
      <c r="H34" s="103">
        <v>1.258834</v>
      </c>
      <c r="I34" s="234"/>
    </row>
    <row r="35" spans="1:9" ht="12" customHeight="1" x14ac:dyDescent="0.2">
      <c r="A35" s="279"/>
      <c r="B35" s="247" t="s">
        <v>277</v>
      </c>
      <c r="C35" s="102">
        <v>12064.673674000001</v>
      </c>
      <c r="D35" s="102">
        <v>696.07126100000016</v>
      </c>
      <c r="E35" s="102">
        <v>18.097526999999999</v>
      </c>
      <c r="F35" s="102">
        <v>158.91301900000002</v>
      </c>
      <c r="G35" s="102">
        <v>1419.7140649999999</v>
      </c>
      <c r="H35" s="103">
        <v>70.778682000000003</v>
      </c>
      <c r="I35" s="234"/>
    </row>
    <row r="36" spans="1:9" ht="12" customHeight="1" x14ac:dyDescent="0.2">
      <c r="A36" s="279"/>
      <c r="B36" s="247" t="s">
        <v>268</v>
      </c>
      <c r="C36" s="102">
        <v>1230.3632559999969</v>
      </c>
      <c r="D36" s="102">
        <v>3.938485999999557</v>
      </c>
      <c r="E36" s="102">
        <v>1.4536000000020977E-2</v>
      </c>
      <c r="F36" s="102">
        <v>5.7963000000199827E-2</v>
      </c>
      <c r="G36" s="102">
        <v>163.2337150000003</v>
      </c>
      <c r="H36" s="103">
        <v>-2.1260000000324908E-3</v>
      </c>
      <c r="I36" s="234"/>
    </row>
    <row r="37" spans="1:9" ht="20.100000000000001" customHeight="1" x14ac:dyDescent="0.2">
      <c r="A37" s="234"/>
      <c r="B37" s="248" t="s">
        <v>208</v>
      </c>
      <c r="C37" s="102">
        <v>15152.431800999999</v>
      </c>
      <c r="D37" s="102">
        <v>804.42497100000003</v>
      </c>
      <c r="E37" s="102">
        <v>225.11069300000003</v>
      </c>
      <c r="F37" s="102">
        <v>78.283666999999994</v>
      </c>
      <c r="G37" s="102">
        <v>1886.1227509999997</v>
      </c>
      <c r="H37" s="103">
        <v>353.21117100000004</v>
      </c>
      <c r="I37" s="234"/>
    </row>
    <row r="38" spans="1:9" ht="12" customHeight="1" x14ac:dyDescent="0.2">
      <c r="A38" s="279"/>
      <c r="B38" s="247" t="s">
        <v>261</v>
      </c>
      <c r="C38" s="102">
        <v>11897.423626999998</v>
      </c>
      <c r="D38" s="102">
        <v>740.036924</v>
      </c>
      <c r="E38" s="102">
        <v>223.53576500000003</v>
      </c>
      <c r="F38" s="102">
        <v>41.456871</v>
      </c>
      <c r="G38" s="102">
        <v>1484.8406799999996</v>
      </c>
      <c r="H38" s="103">
        <v>350.66946900000005</v>
      </c>
      <c r="I38" s="234"/>
    </row>
    <row r="39" spans="1:9" ht="12" customHeight="1" x14ac:dyDescent="0.2">
      <c r="A39" s="279"/>
      <c r="B39" s="247" t="s">
        <v>262</v>
      </c>
      <c r="C39" s="102">
        <v>3254.9780290000003</v>
      </c>
      <c r="D39" s="102">
        <v>64.388041000000001</v>
      </c>
      <c r="E39" s="102">
        <v>1.5749270000000002</v>
      </c>
      <c r="F39" s="102">
        <v>36.826794</v>
      </c>
      <c r="G39" s="102">
        <v>401.282061</v>
      </c>
      <c r="H39" s="103">
        <v>2.5417000000000001</v>
      </c>
      <c r="I39" s="234"/>
    </row>
    <row r="40" spans="1:9" ht="20.100000000000001" customHeight="1" x14ac:dyDescent="0.2">
      <c r="A40" s="234"/>
      <c r="B40" s="248" t="s">
        <v>278</v>
      </c>
      <c r="C40" s="102">
        <v>68909.161447000006</v>
      </c>
      <c r="D40" s="102">
        <v>3308.3719340000002</v>
      </c>
      <c r="E40" s="102">
        <v>64.714520000000007</v>
      </c>
      <c r="F40" s="102">
        <v>803.94254999999998</v>
      </c>
      <c r="G40" s="102">
        <v>7342.0694659999981</v>
      </c>
      <c r="H40" s="103">
        <v>620.08779199999992</v>
      </c>
      <c r="I40" s="234"/>
    </row>
    <row r="41" spans="1:9" x14ac:dyDescent="0.2">
      <c r="A41" s="234"/>
      <c r="B41" s="190" t="s">
        <v>243</v>
      </c>
      <c r="C41" s="102">
        <v>15889.661270000002</v>
      </c>
      <c r="D41" s="102">
        <v>897.53050499999983</v>
      </c>
      <c r="E41" s="102">
        <v>29.662963000000001</v>
      </c>
      <c r="F41" s="102">
        <v>244.65122600000001</v>
      </c>
      <c r="G41" s="102">
        <v>1069.206508</v>
      </c>
      <c r="H41" s="103">
        <v>286.32197199999996</v>
      </c>
      <c r="I41" s="234"/>
    </row>
    <row r="42" spans="1:9" x14ac:dyDescent="0.2">
      <c r="A42" s="234"/>
      <c r="B42" s="190" t="s">
        <v>279</v>
      </c>
      <c r="C42" s="102">
        <v>53019.500177000002</v>
      </c>
      <c r="D42" s="102">
        <v>2410.8414290000005</v>
      </c>
      <c r="E42" s="102">
        <v>35.051557000000003</v>
      </c>
      <c r="F42" s="102">
        <v>559.29132399999992</v>
      </c>
      <c r="G42" s="102">
        <v>6272.8629579999979</v>
      </c>
      <c r="H42" s="103">
        <v>333.76581999999996</v>
      </c>
      <c r="I42" s="234"/>
    </row>
    <row r="43" spans="1:9" ht="12" customHeight="1" x14ac:dyDescent="0.2">
      <c r="A43" s="279"/>
      <c r="B43" s="251" t="s">
        <v>132</v>
      </c>
      <c r="C43" s="102">
        <v>49232.986817000005</v>
      </c>
      <c r="D43" s="102">
        <v>1778.3836040000001</v>
      </c>
      <c r="E43" s="102">
        <v>287.80018500000006</v>
      </c>
      <c r="F43" s="102">
        <v>484.30888400000003</v>
      </c>
      <c r="G43" s="102">
        <v>5858.3994719999992</v>
      </c>
      <c r="H43" s="103">
        <v>151.94403300000005</v>
      </c>
      <c r="I43" s="234"/>
    </row>
    <row r="44" spans="1:9" ht="12" customHeight="1" x14ac:dyDescent="0.2">
      <c r="A44" s="279"/>
      <c r="B44" s="251" t="s">
        <v>133</v>
      </c>
      <c r="C44" s="102">
        <v>45687.485446000006</v>
      </c>
      <c r="D44" s="102">
        <v>1138.0918650000001</v>
      </c>
      <c r="E44" s="102">
        <v>76.746201999999997</v>
      </c>
      <c r="F44" s="102">
        <v>690.56655999999998</v>
      </c>
      <c r="G44" s="102">
        <v>6650.1939299999995</v>
      </c>
      <c r="H44" s="103">
        <v>52.059475000000006</v>
      </c>
      <c r="I44" s="234"/>
    </row>
    <row r="45" spans="1:9" ht="12" customHeight="1" x14ac:dyDescent="0.2">
      <c r="A45" s="279"/>
      <c r="B45" s="251" t="s">
        <v>134</v>
      </c>
      <c r="C45" s="102">
        <v>11671.400983000001</v>
      </c>
      <c r="D45" s="102">
        <v>507.255967</v>
      </c>
      <c r="E45" s="102">
        <v>6.5200779999999998</v>
      </c>
      <c r="F45" s="102">
        <v>216.935722</v>
      </c>
      <c r="G45" s="102">
        <v>1473.562498</v>
      </c>
      <c r="H45" s="103">
        <v>65.199660999999992</v>
      </c>
      <c r="I45" s="234"/>
    </row>
    <row r="46" spans="1:9" ht="12" customHeight="1" x14ac:dyDescent="0.2">
      <c r="A46" s="279"/>
      <c r="B46" s="251" t="s">
        <v>135</v>
      </c>
      <c r="C46" s="102">
        <v>7400.888648000001</v>
      </c>
      <c r="D46" s="102">
        <v>339.07121799999999</v>
      </c>
      <c r="E46" s="102">
        <v>11.020809999999999</v>
      </c>
      <c r="F46" s="102">
        <v>47.769958999999993</v>
      </c>
      <c r="G46" s="102">
        <v>1229.9025649999999</v>
      </c>
      <c r="H46" s="103">
        <v>19.412641000000001</v>
      </c>
      <c r="I46" s="234"/>
    </row>
    <row r="47" spans="1:9" s="136" customFormat="1" ht="20.100000000000001" customHeight="1" x14ac:dyDescent="0.2">
      <c r="A47" s="236"/>
      <c r="B47" s="249" t="s">
        <v>469</v>
      </c>
      <c r="C47" s="102">
        <v>25137.028622000002</v>
      </c>
      <c r="D47" s="102">
        <v>913.68883300000005</v>
      </c>
      <c r="E47" s="102">
        <v>23.392631000000002</v>
      </c>
      <c r="F47" s="102">
        <v>166.77741799999998</v>
      </c>
      <c r="G47" s="102">
        <v>2828.9668360000005</v>
      </c>
      <c r="H47" s="103">
        <v>74.219861999999992</v>
      </c>
      <c r="I47" s="236"/>
    </row>
    <row r="48" spans="1:9" s="136" customFormat="1" ht="12" customHeight="1" x14ac:dyDescent="0.2">
      <c r="A48" s="284"/>
      <c r="B48" s="250" t="s">
        <v>470</v>
      </c>
      <c r="C48" s="102">
        <v>6983.4605600000004</v>
      </c>
      <c r="D48" s="102">
        <v>1016.2221630000001</v>
      </c>
      <c r="E48" s="102">
        <v>0.809581</v>
      </c>
      <c r="F48" s="102">
        <v>118.68127100000001</v>
      </c>
      <c r="G48" s="102">
        <v>596.87750600000004</v>
      </c>
      <c r="H48" s="103">
        <v>82.03144300000001</v>
      </c>
      <c r="I48" s="236"/>
    </row>
    <row r="49" spans="1:9" s="136" customFormat="1" ht="12" customHeight="1" x14ac:dyDescent="0.2">
      <c r="A49" s="284"/>
      <c r="B49" s="250" t="s">
        <v>471</v>
      </c>
      <c r="C49" s="102">
        <v>350.59314300000005</v>
      </c>
      <c r="D49" s="102">
        <v>0</v>
      </c>
      <c r="E49" s="102">
        <v>0</v>
      </c>
      <c r="F49" s="102">
        <v>0</v>
      </c>
      <c r="G49" s="102">
        <v>0</v>
      </c>
      <c r="H49" s="103">
        <v>0</v>
      </c>
      <c r="I49" s="236"/>
    </row>
    <row r="50" spans="1:9" s="143" customFormat="1" ht="5.0999999999999996" customHeight="1" x14ac:dyDescent="0.2">
      <c r="A50" s="237"/>
      <c r="B50" s="252"/>
      <c r="C50" s="140"/>
      <c r="D50" s="140"/>
      <c r="E50" s="140"/>
      <c r="F50" s="140"/>
      <c r="G50" s="140"/>
      <c r="H50" s="345"/>
      <c r="I50" s="237"/>
    </row>
    <row r="51" spans="1:9" ht="29.1" customHeight="1" x14ac:dyDescent="0.2">
      <c r="A51" s="286" t="s">
        <v>3</v>
      </c>
      <c r="B51" s="674" t="s">
        <v>315</v>
      </c>
      <c r="C51" s="674"/>
      <c r="D51" s="674"/>
      <c r="E51" s="674"/>
      <c r="F51" s="674"/>
      <c r="G51" s="674"/>
      <c r="H51" s="674"/>
      <c r="I51" s="344"/>
    </row>
    <row r="52" spans="1:9" x14ac:dyDescent="0.2">
      <c r="A52" s="93"/>
      <c r="B52" s="93"/>
      <c r="C52" s="93"/>
      <c r="D52" s="93"/>
      <c r="E52" s="93"/>
      <c r="F52" s="93"/>
      <c r="G52" s="93"/>
      <c r="H52" s="93"/>
      <c r="I52" s="93"/>
    </row>
  </sheetData>
  <mergeCells count="1">
    <mergeCell ref="B51:H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D4030-1B62-46A3-AC38-62F382F4297B}">
  <sheetPr>
    <pageSetUpPr fitToPage="1"/>
  </sheetPr>
  <dimension ref="A1:J51"/>
  <sheetViews>
    <sheetView showGridLines="0" zoomScaleNormal="100" zoomScaleSheetLayoutView="100" workbookViewId="0"/>
  </sheetViews>
  <sheetFormatPr defaultColWidth="9.140625" defaultRowHeight="12" x14ac:dyDescent="0.2"/>
  <cols>
    <col min="1" max="1" width="1.7109375" style="90" customWidth="1"/>
    <col min="2" max="6" width="12.7109375" style="90" customWidth="1"/>
    <col min="7" max="7" width="1.7109375" style="90" customWidth="1"/>
    <col min="8" max="8" width="29.855468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395"/>
      <c r="J1" s="288"/>
    </row>
    <row r="2" spans="1:10" s="304" customFormat="1" ht="14.25" x14ac:dyDescent="0.2">
      <c r="A2" s="305"/>
      <c r="B2" s="305" t="s">
        <v>465</v>
      </c>
      <c r="C2" s="305"/>
      <c r="D2" s="305"/>
      <c r="E2" s="305"/>
      <c r="F2" s="305"/>
      <c r="G2" s="305"/>
      <c r="H2" s="305"/>
      <c r="I2" s="305"/>
      <c r="J2" s="303"/>
    </row>
    <row r="3" spans="1:10" s="298" customFormat="1" ht="21" customHeight="1" x14ac:dyDescent="0.2">
      <c r="A3" s="311"/>
      <c r="B3" s="310" t="s">
        <v>597</v>
      </c>
      <c r="C3" s="310"/>
      <c r="D3" s="310"/>
      <c r="E3" s="310"/>
      <c r="F3" s="310"/>
      <c r="G3" s="310"/>
      <c r="H3" s="312" t="s">
        <v>328</v>
      </c>
      <c r="I3" s="310"/>
      <c r="J3" s="297"/>
    </row>
    <row r="4" spans="1:10" ht="20.100000000000001" customHeight="1" x14ac:dyDescent="0.2">
      <c r="A4" s="344"/>
      <c r="B4" s="313" t="s">
        <v>49</v>
      </c>
      <c r="C4" s="313" t="s">
        <v>21</v>
      </c>
      <c r="D4" s="313" t="s">
        <v>45</v>
      </c>
      <c r="E4" s="313" t="s">
        <v>301</v>
      </c>
      <c r="F4" s="313" t="s">
        <v>302</v>
      </c>
      <c r="G4" s="145"/>
      <c r="H4" s="359"/>
      <c r="I4" s="246"/>
    </row>
    <row r="5" spans="1:10" s="133" customFormat="1" ht="20.100000000000001" customHeight="1" x14ac:dyDescent="0.25">
      <c r="A5" s="285"/>
      <c r="B5" s="360">
        <v>141.70189100000002</v>
      </c>
      <c r="C5" s="361">
        <v>349680.68308599992</v>
      </c>
      <c r="D5" s="361">
        <v>707.05523600000004</v>
      </c>
      <c r="E5" s="361">
        <v>12588.601004999946</v>
      </c>
      <c r="F5" s="361">
        <v>14008.147592000023</v>
      </c>
      <c r="G5" s="361"/>
      <c r="H5" s="362" t="s">
        <v>59</v>
      </c>
      <c r="I5" s="364"/>
      <c r="J5" s="174"/>
    </row>
    <row r="6" spans="1:10" ht="20.100000000000001" customHeight="1" x14ac:dyDescent="0.2">
      <c r="A6" s="234"/>
      <c r="B6" s="104">
        <v>31.569157000000001</v>
      </c>
      <c r="C6" s="103">
        <v>135222.993647</v>
      </c>
      <c r="D6" s="103">
        <v>214.310991</v>
      </c>
      <c r="E6" s="103">
        <v>3294.0723620000063</v>
      </c>
      <c r="F6" s="103">
        <v>5299.4283149999974</v>
      </c>
      <c r="G6" s="103"/>
      <c r="H6" s="248" t="s">
        <v>455</v>
      </c>
      <c r="I6" s="280"/>
      <c r="J6" s="129"/>
    </row>
    <row r="7" spans="1:10" ht="12" customHeight="1" x14ac:dyDescent="0.2">
      <c r="A7" s="279"/>
      <c r="B7" s="104">
        <v>2.7164910000000004</v>
      </c>
      <c r="C7" s="103">
        <v>32576.900618000003</v>
      </c>
      <c r="D7" s="103">
        <v>32.110237999999995</v>
      </c>
      <c r="E7" s="103">
        <v>943.28762099998858</v>
      </c>
      <c r="F7" s="103">
        <v>801.42968500001007</v>
      </c>
      <c r="G7" s="103"/>
      <c r="H7" s="247" t="s">
        <v>261</v>
      </c>
      <c r="I7" s="280"/>
      <c r="J7" s="129"/>
    </row>
    <row r="8" spans="1:10" ht="12" customHeight="1" x14ac:dyDescent="0.2">
      <c r="A8" s="279"/>
      <c r="B8" s="104">
        <v>28.852664000000001</v>
      </c>
      <c r="C8" s="103">
        <v>102646.09301799999</v>
      </c>
      <c r="D8" s="103">
        <v>182.20074900000003</v>
      </c>
      <c r="E8" s="103">
        <v>2350.7847330000077</v>
      </c>
      <c r="F8" s="103">
        <v>4497.9986490000156</v>
      </c>
      <c r="G8" s="103"/>
      <c r="H8" s="247" t="s">
        <v>262</v>
      </c>
      <c r="I8" s="280"/>
      <c r="J8" s="129"/>
    </row>
    <row r="9" spans="1:10" ht="20.100000000000001" customHeight="1" x14ac:dyDescent="0.2">
      <c r="A9" s="234"/>
      <c r="B9" s="104">
        <v>54.861637999999999</v>
      </c>
      <c r="C9" s="103">
        <v>190748.54216599997</v>
      </c>
      <c r="D9" s="103">
        <v>313.99461900000006</v>
      </c>
      <c r="E9" s="103">
        <v>7738.6198660000809</v>
      </c>
      <c r="F9" s="103">
        <v>7328.087840999855</v>
      </c>
      <c r="G9" s="103"/>
      <c r="H9" s="248" t="s">
        <v>207</v>
      </c>
      <c r="I9" s="280"/>
      <c r="J9" s="129"/>
    </row>
    <row r="10" spans="1:10" ht="12" customHeight="1" x14ac:dyDescent="0.2">
      <c r="A10" s="279"/>
      <c r="B10" s="104">
        <v>20.273427999999999</v>
      </c>
      <c r="C10" s="103">
        <v>82605.285552000001</v>
      </c>
      <c r="D10" s="103">
        <v>148.87447800000001</v>
      </c>
      <c r="E10" s="103">
        <v>4482.1832220000069</v>
      </c>
      <c r="F10" s="103">
        <v>2889.1585769999656</v>
      </c>
      <c r="G10" s="103"/>
      <c r="H10" s="247" t="s">
        <v>261</v>
      </c>
      <c r="I10" s="280"/>
      <c r="J10" s="129"/>
    </row>
    <row r="11" spans="1:10" ht="12" customHeight="1" x14ac:dyDescent="0.2">
      <c r="A11" s="279"/>
      <c r="B11" s="104">
        <v>34.588209000000006</v>
      </c>
      <c r="C11" s="103">
        <v>108143.19804500001</v>
      </c>
      <c r="D11" s="103">
        <v>165.12013599999997</v>
      </c>
      <c r="E11" s="103">
        <v>3256.4453020001529</v>
      </c>
      <c r="F11" s="103">
        <v>4438.9440189998277</v>
      </c>
      <c r="G11" s="103"/>
      <c r="H11" s="247" t="s">
        <v>262</v>
      </c>
      <c r="I11" s="280"/>
      <c r="J11" s="129"/>
    </row>
    <row r="12" spans="1:10" ht="20.100000000000001" customHeight="1" x14ac:dyDescent="0.2">
      <c r="A12" s="234"/>
      <c r="B12" s="104">
        <v>32.037570000000002</v>
      </c>
      <c r="C12" s="103">
        <v>78733.150783999998</v>
      </c>
      <c r="D12" s="103">
        <v>137.07671800000003</v>
      </c>
      <c r="E12" s="103">
        <v>3084.6862410000322</v>
      </c>
      <c r="F12" s="103">
        <v>3359.1693880000093</v>
      </c>
      <c r="G12" s="103"/>
      <c r="H12" s="244" t="s">
        <v>263</v>
      </c>
      <c r="I12" s="280"/>
      <c r="J12" s="129"/>
    </row>
    <row r="13" spans="1:10" ht="12" customHeight="1" x14ac:dyDescent="0.2">
      <c r="A13" s="279"/>
      <c r="B13" s="104">
        <v>4.8336109999999994</v>
      </c>
      <c r="C13" s="103">
        <v>37384.469156999992</v>
      </c>
      <c r="D13" s="103">
        <v>59.745118000000005</v>
      </c>
      <c r="E13" s="103">
        <v>1230.5167569999976</v>
      </c>
      <c r="F13" s="103">
        <v>2355.6555010000084</v>
      </c>
      <c r="G13" s="103"/>
      <c r="H13" s="247" t="s">
        <v>264</v>
      </c>
      <c r="I13" s="280"/>
      <c r="J13" s="129"/>
    </row>
    <row r="14" spans="1:10" ht="12" customHeight="1" x14ac:dyDescent="0.2">
      <c r="A14" s="279"/>
      <c r="B14" s="104">
        <v>1.3988090000000002</v>
      </c>
      <c r="C14" s="103">
        <v>31517.261643999998</v>
      </c>
      <c r="D14" s="103">
        <v>3.7166260000000007</v>
      </c>
      <c r="E14" s="103">
        <v>605.4533620000002</v>
      </c>
      <c r="F14" s="103">
        <v>580.03252999998949</v>
      </c>
      <c r="G14" s="103"/>
      <c r="H14" s="247" t="s">
        <v>265</v>
      </c>
      <c r="I14" s="280"/>
      <c r="J14" s="129"/>
    </row>
    <row r="15" spans="1:10" ht="12" customHeight="1" x14ac:dyDescent="0.2">
      <c r="A15" s="279"/>
      <c r="B15" s="104">
        <v>3.7680000000000001E-3</v>
      </c>
      <c r="C15" s="103">
        <v>804.98916499999996</v>
      </c>
      <c r="D15" s="103">
        <v>0.25751099999999999</v>
      </c>
      <c r="E15" s="103">
        <v>127.58268599999997</v>
      </c>
      <c r="F15" s="103">
        <v>14.293481999999813</v>
      </c>
      <c r="G15" s="113"/>
      <c r="H15" s="247" t="s">
        <v>276</v>
      </c>
      <c r="I15" s="278"/>
      <c r="J15" s="174"/>
    </row>
    <row r="16" spans="1:10" ht="12" customHeight="1" x14ac:dyDescent="0.2">
      <c r="A16" s="279"/>
      <c r="B16" s="104">
        <v>16.587873000000002</v>
      </c>
      <c r="C16" s="103">
        <v>42165.202561000006</v>
      </c>
      <c r="D16" s="103">
        <v>113.198686</v>
      </c>
      <c r="E16" s="103">
        <v>2663.3330879999703</v>
      </c>
      <c r="F16" s="103">
        <v>1012.6942640000125</v>
      </c>
      <c r="G16" s="103"/>
      <c r="H16" s="247" t="s">
        <v>277</v>
      </c>
      <c r="I16" s="280"/>
      <c r="J16" s="129"/>
    </row>
    <row r="17" spans="1:10" ht="12" customHeight="1" x14ac:dyDescent="0.2">
      <c r="A17" s="279"/>
      <c r="B17" s="104">
        <v>6.9999999965375537E-6</v>
      </c>
      <c r="C17" s="103">
        <v>143.46885499998461</v>
      </c>
      <c r="D17" s="103">
        <v>-3.9999999955853127E-5</v>
      </c>
      <c r="E17" s="103">
        <v>27.047732000080941</v>
      </c>
      <c r="F17" s="103">
        <v>6.2426759998263606</v>
      </c>
      <c r="G17" s="103"/>
      <c r="H17" s="247" t="s">
        <v>268</v>
      </c>
      <c r="I17" s="280"/>
      <c r="J17" s="129"/>
    </row>
    <row r="18" spans="1:10" ht="20.100000000000001" customHeight="1" x14ac:dyDescent="0.2">
      <c r="A18" s="234"/>
      <c r="B18" s="104">
        <v>55.271087000000001</v>
      </c>
      <c r="C18" s="103">
        <v>23709.136964999998</v>
      </c>
      <c r="D18" s="103">
        <v>178.749616</v>
      </c>
      <c r="E18" s="103">
        <v>1555.9250440000178</v>
      </c>
      <c r="F18" s="103">
        <v>1380.6314769999772</v>
      </c>
      <c r="G18" s="103"/>
      <c r="H18" s="248" t="s">
        <v>208</v>
      </c>
      <c r="I18" s="280"/>
      <c r="J18" s="129"/>
    </row>
    <row r="19" spans="1:10" ht="12" customHeight="1" x14ac:dyDescent="0.2">
      <c r="A19" s="279"/>
      <c r="B19" s="104">
        <v>54.090004999999998</v>
      </c>
      <c r="C19" s="103">
        <v>16588.106997999999</v>
      </c>
      <c r="D19" s="103">
        <v>146.69241200000002</v>
      </c>
      <c r="E19" s="103">
        <v>1485.8035479999962</v>
      </c>
      <c r="F19" s="103">
        <v>984.04934100000173</v>
      </c>
      <c r="G19" s="103"/>
      <c r="H19" s="247" t="s">
        <v>261</v>
      </c>
      <c r="I19" s="280"/>
      <c r="J19" s="129"/>
    </row>
    <row r="20" spans="1:10" ht="12" customHeight="1" x14ac:dyDescent="0.2">
      <c r="A20" s="279"/>
      <c r="B20" s="104">
        <v>1.1810800000000001</v>
      </c>
      <c r="C20" s="103">
        <v>7120.9403809999994</v>
      </c>
      <c r="D20" s="103">
        <v>32.057198999999997</v>
      </c>
      <c r="E20" s="103">
        <v>70.120734999994966</v>
      </c>
      <c r="F20" s="103">
        <v>396.60227300000406</v>
      </c>
      <c r="G20" s="103"/>
      <c r="H20" s="247" t="s">
        <v>262</v>
      </c>
      <c r="I20" s="280"/>
      <c r="J20" s="129"/>
    </row>
    <row r="21" spans="1:10" s="136" customFormat="1" ht="20.100000000000001" customHeight="1" x14ac:dyDescent="0.2">
      <c r="A21" s="236"/>
      <c r="B21" s="104">
        <v>16.526223000000002</v>
      </c>
      <c r="C21" s="103">
        <v>142071.208189</v>
      </c>
      <c r="D21" s="103">
        <v>176.31052599999998</v>
      </c>
      <c r="E21" s="103">
        <v>5999.5228399999905</v>
      </c>
      <c r="F21" s="103">
        <v>3741.4215080000286</v>
      </c>
      <c r="G21" s="103"/>
      <c r="H21" s="249" t="s">
        <v>469</v>
      </c>
      <c r="I21" s="280"/>
      <c r="J21" s="129"/>
    </row>
    <row r="22" spans="1:10" s="136" customFormat="1" ht="12" customHeight="1" x14ac:dyDescent="0.2">
      <c r="A22" s="284"/>
      <c r="B22" s="104">
        <v>70.624698000000009</v>
      </c>
      <c r="C22" s="103">
        <v>32502.234545999996</v>
      </c>
      <c r="D22" s="103">
        <v>225.16902299999995</v>
      </c>
      <c r="E22" s="103">
        <v>2623.5228039999784</v>
      </c>
      <c r="F22" s="103">
        <v>1356.1511900000187</v>
      </c>
      <c r="G22" s="103"/>
      <c r="H22" s="250" t="s">
        <v>470</v>
      </c>
      <c r="I22" s="280"/>
      <c r="J22" s="129"/>
    </row>
    <row r="23" spans="1:10" s="136" customFormat="1" ht="3" customHeight="1" x14ac:dyDescent="0.2">
      <c r="A23" s="340"/>
      <c r="B23" s="446"/>
      <c r="C23" s="331"/>
      <c r="D23" s="331"/>
      <c r="E23" s="331"/>
      <c r="F23" s="331"/>
      <c r="G23" s="331"/>
      <c r="H23" s="414"/>
      <c r="I23" s="431"/>
      <c r="J23" s="129"/>
    </row>
    <row r="24" spans="1:10" s="399" customFormat="1" ht="20.100000000000001" customHeight="1" x14ac:dyDescent="0.2">
      <c r="A24" s="397"/>
      <c r="B24" s="253">
        <v>39.848097000000017</v>
      </c>
      <c r="C24" s="254">
        <v>122090.05435999999</v>
      </c>
      <c r="D24" s="254">
        <v>2023.0803250000004</v>
      </c>
      <c r="E24" s="254">
        <v>5515.3516880000243</v>
      </c>
      <c r="F24" s="254">
        <v>20009.174005999987</v>
      </c>
      <c r="G24" s="254"/>
      <c r="H24" s="251" t="s">
        <v>55</v>
      </c>
      <c r="I24" s="443"/>
      <c r="J24" s="263"/>
    </row>
    <row r="25" spans="1:10" ht="20.100000000000001" customHeight="1" x14ac:dyDescent="0.2">
      <c r="A25" s="234"/>
      <c r="B25" s="104">
        <v>11.371150999999999</v>
      </c>
      <c r="C25" s="103">
        <v>37744.762443</v>
      </c>
      <c r="D25" s="103">
        <v>57.167228000000001</v>
      </c>
      <c r="E25" s="103">
        <v>1287.371338000019</v>
      </c>
      <c r="F25" s="103">
        <v>6384.1390329999849</v>
      </c>
      <c r="G25" s="103"/>
      <c r="H25" s="248" t="s">
        <v>455</v>
      </c>
      <c r="I25" s="280"/>
      <c r="J25" s="129"/>
    </row>
    <row r="26" spans="1:10" ht="12" customHeight="1" x14ac:dyDescent="0.2">
      <c r="A26" s="279"/>
      <c r="B26" s="104">
        <v>0.62873900000000005</v>
      </c>
      <c r="C26" s="103">
        <v>9388.6895020000011</v>
      </c>
      <c r="D26" s="103">
        <v>5.6623940000000008</v>
      </c>
      <c r="E26" s="103">
        <v>420.10614299999907</v>
      </c>
      <c r="F26" s="103">
        <v>461.42091799999798</v>
      </c>
      <c r="G26" s="113"/>
      <c r="H26" s="247" t="s">
        <v>261</v>
      </c>
      <c r="I26" s="283"/>
      <c r="J26" s="122"/>
    </row>
    <row r="27" spans="1:10" ht="12" customHeight="1" x14ac:dyDescent="0.2">
      <c r="A27" s="279"/>
      <c r="B27" s="104">
        <v>10.74241</v>
      </c>
      <c r="C27" s="103">
        <v>28356.072929999998</v>
      </c>
      <c r="D27" s="103">
        <v>51.504830000000005</v>
      </c>
      <c r="E27" s="103">
        <v>867.26518699999724</v>
      </c>
      <c r="F27" s="103">
        <v>5922.7181300000084</v>
      </c>
      <c r="G27" s="103"/>
      <c r="H27" s="247" t="s">
        <v>262</v>
      </c>
      <c r="I27" s="280"/>
      <c r="J27" s="129"/>
    </row>
    <row r="28" spans="1:10" ht="20.100000000000001" customHeight="1" x14ac:dyDescent="0.2">
      <c r="A28" s="234"/>
      <c r="B28" s="104">
        <v>23.438335000000016</v>
      </c>
      <c r="C28" s="103">
        <v>75234.716803999981</v>
      </c>
      <c r="D28" s="103">
        <v>71.140442999999991</v>
      </c>
      <c r="E28" s="103">
        <v>3941.5688450000453</v>
      </c>
      <c r="F28" s="103">
        <v>13116.61262699998</v>
      </c>
      <c r="G28" s="103"/>
      <c r="H28" s="248" t="s">
        <v>207</v>
      </c>
      <c r="I28" s="280"/>
      <c r="J28" s="129"/>
    </row>
    <row r="29" spans="1:10" ht="12" customHeight="1" x14ac:dyDescent="0.2">
      <c r="A29" s="279"/>
      <c r="B29" s="104">
        <v>3.1000930000000002</v>
      </c>
      <c r="C29" s="103">
        <v>38700.23337799999</v>
      </c>
      <c r="D29" s="103">
        <v>36.012128999999995</v>
      </c>
      <c r="E29" s="103">
        <v>3083.6531539999996</v>
      </c>
      <c r="F29" s="103">
        <v>9917.6547820000123</v>
      </c>
      <c r="G29" s="97"/>
      <c r="H29" s="247" t="s">
        <v>261</v>
      </c>
      <c r="I29" s="278"/>
      <c r="J29" s="174"/>
    </row>
    <row r="30" spans="1:10" ht="12" customHeight="1" x14ac:dyDescent="0.2">
      <c r="A30" s="279"/>
      <c r="B30" s="104">
        <v>20.338241000000004</v>
      </c>
      <c r="C30" s="103">
        <v>36534.486029</v>
      </c>
      <c r="D30" s="103">
        <v>35.128312000000001</v>
      </c>
      <c r="E30" s="103">
        <v>857.91094999999768</v>
      </c>
      <c r="F30" s="103">
        <v>3198.959646999996</v>
      </c>
      <c r="G30" s="103"/>
      <c r="H30" s="247" t="s">
        <v>262</v>
      </c>
      <c r="I30" s="280"/>
      <c r="J30" s="129"/>
    </row>
    <row r="31" spans="1:10" ht="20.100000000000001" customHeight="1" x14ac:dyDescent="0.2">
      <c r="A31" s="234"/>
      <c r="B31" s="104">
        <v>19.650243000000003</v>
      </c>
      <c r="C31" s="103">
        <v>22418.580011999999</v>
      </c>
      <c r="D31" s="103">
        <v>36.802198000000004</v>
      </c>
      <c r="E31" s="103">
        <v>532.13127700000769</v>
      </c>
      <c r="F31" s="103">
        <v>2384.5825939999886</v>
      </c>
      <c r="G31" s="103"/>
      <c r="H31" s="244" t="s">
        <v>263</v>
      </c>
      <c r="I31" s="280"/>
      <c r="J31" s="129"/>
    </row>
    <row r="32" spans="1:10" ht="12" customHeight="1" x14ac:dyDescent="0.2">
      <c r="A32" s="279"/>
      <c r="B32" s="104">
        <v>0.94432700000000003</v>
      </c>
      <c r="C32" s="103">
        <v>30641.921328</v>
      </c>
      <c r="D32" s="103">
        <v>4.5877689999999998</v>
      </c>
      <c r="E32" s="103">
        <v>2122.2884389999817</v>
      </c>
      <c r="F32" s="103">
        <v>9986.3305660000333</v>
      </c>
      <c r="G32" s="103"/>
      <c r="H32" s="247" t="s">
        <v>264</v>
      </c>
      <c r="I32" s="280"/>
      <c r="J32" s="129"/>
    </row>
    <row r="33" spans="1:10" ht="12" customHeight="1" x14ac:dyDescent="0.2">
      <c r="A33" s="279"/>
      <c r="B33" s="104">
        <v>0.33842100000000003</v>
      </c>
      <c r="C33" s="103">
        <v>10944.062705</v>
      </c>
      <c r="D33" s="103">
        <v>6.9044999999999995E-2</v>
      </c>
      <c r="E33" s="103">
        <v>637.81838200000129</v>
      </c>
      <c r="F33" s="103">
        <v>217.49177899999813</v>
      </c>
      <c r="G33" s="103"/>
      <c r="H33" s="247" t="s">
        <v>265</v>
      </c>
      <c r="I33" s="280"/>
      <c r="J33" s="129"/>
    </row>
    <row r="34" spans="1:10" ht="12" customHeight="1" x14ac:dyDescent="0.2">
      <c r="A34" s="279"/>
      <c r="B34" s="104">
        <v>0.110844</v>
      </c>
      <c r="C34" s="103">
        <v>1557.077039</v>
      </c>
      <c r="D34" s="103">
        <v>0.38378600000000002</v>
      </c>
      <c r="E34" s="103">
        <v>95.238942000000407</v>
      </c>
      <c r="F34" s="103">
        <v>22.847555999999486</v>
      </c>
      <c r="G34" s="103"/>
      <c r="H34" s="247" t="s">
        <v>276</v>
      </c>
      <c r="I34" s="280"/>
      <c r="J34" s="129"/>
    </row>
    <row r="35" spans="1:10" ht="12" customHeight="1" x14ac:dyDescent="0.2">
      <c r="A35" s="279"/>
      <c r="B35" s="104">
        <v>2.3944970000000003</v>
      </c>
      <c r="C35" s="103">
        <v>8754.6573429999989</v>
      </c>
      <c r="D35" s="103">
        <v>29.297637999999999</v>
      </c>
      <c r="E35" s="103">
        <v>518.63565099999869</v>
      </c>
      <c r="F35" s="103">
        <v>396.11399100000381</v>
      </c>
      <c r="G35" s="103"/>
      <c r="H35" s="247" t="s">
        <v>277</v>
      </c>
      <c r="I35" s="280"/>
      <c r="J35" s="129"/>
    </row>
    <row r="36" spans="1:10" ht="12" customHeight="1" x14ac:dyDescent="0.2">
      <c r="A36" s="279"/>
      <c r="B36" s="104">
        <v>3.0000000101892965E-6</v>
      </c>
      <c r="C36" s="103">
        <v>918.41837699997996</v>
      </c>
      <c r="D36" s="103">
        <v>6.999999982326699E-6</v>
      </c>
      <c r="E36" s="103">
        <v>35.456154000055449</v>
      </c>
      <c r="F36" s="103">
        <v>109.24614099996143</v>
      </c>
      <c r="G36" s="103"/>
      <c r="H36" s="247" t="s">
        <v>268</v>
      </c>
      <c r="I36" s="280"/>
      <c r="J36" s="129"/>
    </row>
    <row r="37" spans="1:10" ht="20.100000000000001" customHeight="1" x14ac:dyDescent="0.2">
      <c r="A37" s="234"/>
      <c r="B37" s="104">
        <v>5.0386040000000003</v>
      </c>
      <c r="C37" s="103">
        <v>9110.5970849999994</v>
      </c>
      <c r="D37" s="103">
        <v>1894.7726440000001</v>
      </c>
      <c r="E37" s="103">
        <v>286.41098599999168</v>
      </c>
      <c r="F37" s="103">
        <v>508.45922900000733</v>
      </c>
      <c r="G37" s="103"/>
      <c r="H37" s="248" t="s">
        <v>208</v>
      </c>
      <c r="I37" s="280"/>
      <c r="J37" s="129"/>
    </row>
    <row r="38" spans="1:10" ht="12" customHeight="1" x14ac:dyDescent="0.2">
      <c r="A38" s="279"/>
      <c r="B38" s="104">
        <v>4.3883910000000004</v>
      </c>
      <c r="C38" s="103">
        <v>6555.2138320000004</v>
      </c>
      <c r="D38" s="103">
        <v>1880.434671</v>
      </c>
      <c r="E38" s="103">
        <v>249.30149700000038</v>
      </c>
      <c r="F38" s="103">
        <v>367.54552699999658</v>
      </c>
      <c r="G38" s="103"/>
      <c r="H38" s="247" t="s">
        <v>261</v>
      </c>
      <c r="I38" s="280"/>
      <c r="J38" s="129"/>
    </row>
    <row r="39" spans="1:10" ht="12" customHeight="1" x14ac:dyDescent="0.2">
      <c r="A39" s="279"/>
      <c r="B39" s="104">
        <v>0.65021300000000004</v>
      </c>
      <c r="C39" s="103">
        <v>2555.3782409999999</v>
      </c>
      <c r="D39" s="103">
        <v>14.337972000000001</v>
      </c>
      <c r="E39" s="103">
        <v>37.109483000000637</v>
      </c>
      <c r="F39" s="103">
        <v>140.88859700000012</v>
      </c>
      <c r="G39" s="113"/>
      <c r="H39" s="247" t="s">
        <v>262</v>
      </c>
      <c r="I39" s="283"/>
      <c r="J39" s="122"/>
    </row>
    <row r="40" spans="1:10" ht="20.100000000000001" customHeight="1" x14ac:dyDescent="0.2">
      <c r="A40" s="234"/>
      <c r="B40" s="104">
        <v>28.887998000000003</v>
      </c>
      <c r="C40" s="103">
        <v>44770.685329</v>
      </c>
      <c r="D40" s="103">
        <v>1954.2663560000001</v>
      </c>
      <c r="E40" s="103">
        <v>1860.6035690000135</v>
      </c>
      <c r="F40" s="103">
        <v>8155.5319329999984</v>
      </c>
      <c r="G40" s="103"/>
      <c r="H40" s="248" t="s">
        <v>278</v>
      </c>
      <c r="I40" s="280"/>
      <c r="J40" s="129"/>
    </row>
    <row r="41" spans="1:10" x14ac:dyDescent="0.2">
      <c r="A41" s="234"/>
      <c r="B41" s="104">
        <v>18.427399000000001</v>
      </c>
      <c r="C41" s="103">
        <v>10545.193880999999</v>
      </c>
      <c r="D41" s="103">
        <v>1869.1942570000001</v>
      </c>
      <c r="E41" s="103">
        <v>331.46922600000471</v>
      </c>
      <c r="F41" s="103">
        <v>598.00333299999875</v>
      </c>
      <c r="G41" s="103"/>
      <c r="H41" s="190" t="s">
        <v>243</v>
      </c>
      <c r="I41" s="280"/>
      <c r="J41" s="129"/>
    </row>
    <row r="42" spans="1:10" x14ac:dyDescent="0.2">
      <c r="A42" s="234"/>
      <c r="B42" s="104">
        <v>10.460599</v>
      </c>
      <c r="C42" s="103">
        <v>34225.491448000001</v>
      </c>
      <c r="D42" s="103">
        <v>85.072098999999994</v>
      </c>
      <c r="E42" s="103">
        <v>1529.1343429999979</v>
      </c>
      <c r="F42" s="103">
        <v>7557.5286000000051</v>
      </c>
      <c r="G42" s="103"/>
      <c r="H42" s="190" t="s">
        <v>279</v>
      </c>
      <c r="I42" s="280"/>
      <c r="J42" s="129"/>
    </row>
    <row r="43" spans="1:10" ht="12" customHeight="1" x14ac:dyDescent="0.2">
      <c r="A43" s="279"/>
      <c r="B43" s="104">
        <v>9.7991209999999995</v>
      </c>
      <c r="C43" s="103">
        <v>35546.882116000008</v>
      </c>
      <c r="D43" s="103">
        <v>61.260196999999991</v>
      </c>
      <c r="E43" s="103">
        <v>1641.0290229999955</v>
      </c>
      <c r="F43" s="103">
        <v>3413.1801819999964</v>
      </c>
      <c r="G43" s="146"/>
      <c r="H43" s="251" t="s">
        <v>132</v>
      </c>
      <c r="I43" s="345"/>
      <c r="J43" s="141"/>
    </row>
    <row r="44" spans="1:10" ht="12" customHeight="1" x14ac:dyDescent="0.2">
      <c r="A44" s="279"/>
      <c r="B44" s="104">
        <v>1.1570360000000002</v>
      </c>
      <c r="C44" s="103">
        <v>28500.392877000002</v>
      </c>
      <c r="D44" s="103">
        <v>3.7698469999999999</v>
      </c>
      <c r="E44" s="103">
        <v>1356.8006629999945</v>
      </c>
      <c r="F44" s="103">
        <v>7217.7069910000064</v>
      </c>
      <c r="G44" s="146"/>
      <c r="H44" s="251" t="s">
        <v>133</v>
      </c>
      <c r="I44" s="345"/>
      <c r="J44" s="141"/>
    </row>
    <row r="45" spans="1:10" ht="12" customHeight="1" x14ac:dyDescent="0.2">
      <c r="A45" s="279"/>
      <c r="B45" s="104">
        <v>3.9360000000000003E-3</v>
      </c>
      <c r="C45" s="103">
        <v>7753.377469</v>
      </c>
      <c r="D45" s="103">
        <v>1.329617</v>
      </c>
      <c r="E45" s="103">
        <v>517.02552999999716</v>
      </c>
      <c r="F45" s="103">
        <v>1130.1905050000041</v>
      </c>
      <c r="G45" s="146"/>
      <c r="H45" s="251" t="s">
        <v>134</v>
      </c>
      <c r="I45" s="345"/>
      <c r="J45" s="141"/>
    </row>
    <row r="46" spans="1:10" ht="12" customHeight="1" x14ac:dyDescent="0.2">
      <c r="A46" s="279"/>
      <c r="B46" s="104">
        <v>0</v>
      </c>
      <c r="C46" s="103">
        <v>5518.775302</v>
      </c>
      <c r="D46" s="103">
        <v>2.4287840000000003</v>
      </c>
      <c r="E46" s="103">
        <v>139.85512000000017</v>
      </c>
      <c r="F46" s="103">
        <v>92.652249000001575</v>
      </c>
      <c r="G46" s="134"/>
      <c r="H46" s="251" t="s">
        <v>135</v>
      </c>
      <c r="I46" s="234"/>
      <c r="J46" s="93"/>
    </row>
    <row r="47" spans="1:10" s="136" customFormat="1" ht="20.100000000000001" customHeight="1" x14ac:dyDescent="0.2">
      <c r="A47" s="236"/>
      <c r="B47" s="104">
        <v>1.56982</v>
      </c>
      <c r="C47" s="103">
        <v>19469.517073999999</v>
      </c>
      <c r="D47" s="103">
        <v>14.916884999999999</v>
      </c>
      <c r="E47" s="103">
        <v>796.03884100000505</v>
      </c>
      <c r="F47" s="103">
        <v>847.94042199999967</v>
      </c>
      <c r="G47" s="148"/>
      <c r="H47" s="249" t="s">
        <v>469</v>
      </c>
      <c r="I47" s="234"/>
      <c r="J47" s="93"/>
    </row>
    <row r="48" spans="1:10" s="136" customFormat="1" ht="12" customHeight="1" x14ac:dyDescent="0.2">
      <c r="A48" s="284"/>
      <c r="B48" s="104">
        <v>2.0069020000000002</v>
      </c>
      <c r="C48" s="103">
        <v>2461.0054970000001</v>
      </c>
      <c r="D48" s="103">
        <v>1886.13995</v>
      </c>
      <c r="E48" s="103">
        <v>560.5071160000025</v>
      </c>
      <c r="F48" s="103">
        <v>259.17913099999805</v>
      </c>
      <c r="G48" s="134"/>
      <c r="H48" s="250" t="s">
        <v>470</v>
      </c>
      <c r="I48" s="234"/>
      <c r="J48" s="93"/>
    </row>
    <row r="49" spans="1:10" s="143" customFormat="1" ht="5.0999999999999996" customHeight="1" x14ac:dyDescent="0.2">
      <c r="A49" s="237"/>
      <c r="B49" s="151">
        <v>0</v>
      </c>
      <c r="C49" s="140"/>
      <c r="D49" s="140"/>
      <c r="E49" s="140"/>
      <c r="F49" s="140"/>
      <c r="G49" s="152"/>
      <c r="H49" s="153"/>
      <c r="I49" s="154"/>
      <c r="J49" s="90"/>
    </row>
    <row r="50" spans="1:10" ht="39" customHeight="1" x14ac:dyDescent="0.2">
      <c r="A50" s="344"/>
      <c r="B50" s="674" t="s">
        <v>327</v>
      </c>
      <c r="C50" s="674"/>
      <c r="D50" s="674"/>
      <c r="E50" s="674"/>
      <c r="F50" s="674"/>
      <c r="G50" s="674"/>
      <c r="H50" s="674"/>
      <c r="I50" s="365"/>
    </row>
    <row r="51" spans="1:10" x14ac:dyDescent="0.2">
      <c r="A51" s="93"/>
      <c r="B51" s="93"/>
      <c r="C51" s="93"/>
      <c r="D51" s="93"/>
      <c r="E51" s="93"/>
      <c r="F51" s="93"/>
      <c r="H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16FD9-8CA3-4914-8178-A92552FF3B49}">
  <sheetPr>
    <pageSetUpPr fitToPage="1"/>
  </sheetPr>
  <dimension ref="A1:J51"/>
  <sheetViews>
    <sheetView showGridLines="0" zoomScaleNormal="100" zoomScaleSheetLayoutView="100" workbookViewId="0"/>
  </sheetViews>
  <sheetFormatPr defaultColWidth="9.140625" defaultRowHeight="12" x14ac:dyDescent="0.2"/>
  <cols>
    <col min="1" max="1" width="1.7109375" style="90" customWidth="1"/>
    <col min="2" max="2" width="32"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288"/>
    </row>
    <row r="2" spans="1:10" s="304" customFormat="1" ht="14.25" x14ac:dyDescent="0.2">
      <c r="A2" s="305"/>
      <c r="B2" s="305" t="s">
        <v>465</v>
      </c>
      <c r="C2" s="305"/>
      <c r="D2" s="305"/>
      <c r="E2" s="305"/>
      <c r="F2" s="305"/>
      <c r="G2" s="305"/>
      <c r="H2" s="305"/>
      <c r="I2" s="305"/>
      <c r="J2" s="303"/>
    </row>
    <row r="3" spans="1:10" s="298" customFormat="1" ht="21" customHeight="1" x14ac:dyDescent="0.2">
      <c r="A3" s="311"/>
      <c r="B3" s="310" t="s">
        <v>597</v>
      </c>
      <c r="C3" s="310"/>
      <c r="D3" s="310"/>
      <c r="E3" s="310"/>
      <c r="F3" s="310"/>
      <c r="G3" s="310"/>
      <c r="H3" s="312" t="s">
        <v>329</v>
      </c>
      <c r="I3" s="310"/>
    </row>
    <row r="4" spans="1:10" ht="20.100000000000001" customHeight="1" x14ac:dyDescent="0.2">
      <c r="A4" s="309"/>
      <c r="B4" s="314"/>
      <c r="C4" s="315" t="s">
        <v>22</v>
      </c>
      <c r="D4" s="315" t="s">
        <v>28</v>
      </c>
      <c r="E4" s="315" t="s">
        <v>30</v>
      </c>
      <c r="F4" s="315" t="s">
        <v>27</v>
      </c>
      <c r="G4" s="315" t="s">
        <v>23</v>
      </c>
      <c r="H4" s="316" t="s">
        <v>41</v>
      </c>
      <c r="I4" s="344"/>
    </row>
    <row r="5" spans="1:10" s="133" customFormat="1" ht="20.100000000000001" customHeight="1" x14ac:dyDescent="0.25">
      <c r="A5" s="285"/>
      <c r="B5" s="248" t="s">
        <v>56</v>
      </c>
      <c r="C5" s="159">
        <v>557255.01903499989</v>
      </c>
      <c r="D5" s="159">
        <v>7551.9260880000002</v>
      </c>
      <c r="E5" s="159">
        <v>63.124813999999958</v>
      </c>
      <c r="F5" s="159">
        <v>3316.4701830000004</v>
      </c>
      <c r="G5" s="159">
        <v>41430.238016000003</v>
      </c>
      <c r="H5" s="113">
        <v>1456.4777879999999</v>
      </c>
      <c r="I5" s="235"/>
    </row>
    <row r="6" spans="1:10" ht="20.100000000000001" customHeight="1" x14ac:dyDescent="0.2">
      <c r="A6" s="234"/>
      <c r="B6" s="248" t="s">
        <v>455</v>
      </c>
      <c r="C6" s="159">
        <v>280545.29608100001</v>
      </c>
      <c r="D6" s="159">
        <v>2202.5065250000002</v>
      </c>
      <c r="E6" s="159">
        <v>18.316919000000002</v>
      </c>
      <c r="F6" s="159">
        <v>663.10499900000002</v>
      </c>
      <c r="G6" s="159">
        <v>15007.818449999999</v>
      </c>
      <c r="H6" s="113">
        <v>395.30357800000002</v>
      </c>
      <c r="I6" s="234"/>
    </row>
    <row r="7" spans="1:10" ht="12" customHeight="1" x14ac:dyDescent="0.2">
      <c r="A7" s="279"/>
      <c r="B7" s="247" t="s">
        <v>261</v>
      </c>
      <c r="C7" s="159">
        <v>79126.935295999996</v>
      </c>
      <c r="D7" s="159">
        <v>386.97765400000003</v>
      </c>
      <c r="E7" s="159">
        <v>18.316919000000002</v>
      </c>
      <c r="F7" s="159">
        <v>109.74997</v>
      </c>
      <c r="G7" s="159">
        <v>3313.1436259999996</v>
      </c>
      <c r="H7" s="113">
        <v>80.214469999999992</v>
      </c>
      <c r="I7" s="234"/>
    </row>
    <row r="8" spans="1:10" ht="12" customHeight="1" x14ac:dyDescent="0.2">
      <c r="A8" s="279"/>
      <c r="B8" s="247" t="s">
        <v>262</v>
      </c>
      <c r="C8" s="159">
        <v>201418.360762</v>
      </c>
      <c r="D8" s="159">
        <v>1815.528869</v>
      </c>
      <c r="E8" s="159">
        <v>0</v>
      </c>
      <c r="F8" s="159">
        <v>553.35502400000007</v>
      </c>
      <c r="G8" s="159">
        <v>11694.674816999999</v>
      </c>
      <c r="H8" s="113">
        <v>315.08910700000001</v>
      </c>
      <c r="I8" s="234"/>
    </row>
    <row r="9" spans="1:10" ht="20.100000000000001" customHeight="1" x14ac:dyDescent="0.2">
      <c r="A9" s="234"/>
      <c r="B9" s="248" t="s">
        <v>207</v>
      </c>
      <c r="C9" s="159">
        <v>258984.28055199998</v>
      </c>
      <c r="D9" s="159">
        <v>4765.3155900000002</v>
      </c>
      <c r="E9" s="159">
        <v>44.597367999999996</v>
      </c>
      <c r="F9" s="159">
        <v>2547.0194640000009</v>
      </c>
      <c r="G9" s="159">
        <v>24260.452337000006</v>
      </c>
      <c r="H9" s="113">
        <v>966.41258899999991</v>
      </c>
      <c r="I9" s="234"/>
    </row>
    <row r="10" spans="1:10" ht="12" customHeight="1" x14ac:dyDescent="0.2">
      <c r="A10" s="279"/>
      <c r="B10" s="247" t="s">
        <v>261</v>
      </c>
      <c r="C10" s="159">
        <v>89608.243476000018</v>
      </c>
      <c r="D10" s="159">
        <v>2137.8971489999999</v>
      </c>
      <c r="E10" s="159">
        <v>15.894736</v>
      </c>
      <c r="F10" s="159">
        <v>1066.5151920000001</v>
      </c>
      <c r="G10" s="159">
        <v>8378.9524290000008</v>
      </c>
      <c r="H10" s="113">
        <v>495.27330000000001</v>
      </c>
      <c r="I10" s="234"/>
    </row>
    <row r="11" spans="1:10" ht="12" customHeight="1" x14ac:dyDescent="0.2">
      <c r="A11" s="279"/>
      <c r="B11" s="247" t="s">
        <v>262</v>
      </c>
      <c r="C11" s="159">
        <v>169376.11568499997</v>
      </c>
      <c r="D11" s="159">
        <v>2627.418435</v>
      </c>
      <c r="E11" s="159">
        <v>28.702631</v>
      </c>
      <c r="F11" s="159">
        <v>1480.5092650000001</v>
      </c>
      <c r="G11" s="159">
        <v>15881.547530999998</v>
      </c>
      <c r="H11" s="113">
        <v>471.13928399999998</v>
      </c>
      <c r="I11" s="234"/>
    </row>
    <row r="12" spans="1:10" ht="20.100000000000001" customHeight="1" x14ac:dyDescent="0.2">
      <c r="A12" s="234"/>
      <c r="B12" s="244" t="s">
        <v>263</v>
      </c>
      <c r="C12" s="159">
        <v>167429.17447700002</v>
      </c>
      <c r="D12" s="159">
        <v>2678.8847049999999</v>
      </c>
      <c r="E12" s="159">
        <v>33.526314999999997</v>
      </c>
      <c r="F12" s="159">
        <v>1173.1477359999999</v>
      </c>
      <c r="G12" s="159">
        <v>14320.110364000002</v>
      </c>
      <c r="H12" s="113">
        <v>456.88415499999996</v>
      </c>
      <c r="I12" s="234"/>
    </row>
    <row r="13" spans="1:10" ht="12" customHeight="1" x14ac:dyDescent="0.2">
      <c r="A13" s="279"/>
      <c r="B13" s="247" t="s">
        <v>264</v>
      </c>
      <c r="C13" s="159">
        <v>36738.701567999997</v>
      </c>
      <c r="D13" s="159">
        <v>1050.2152820000001</v>
      </c>
      <c r="E13" s="159">
        <v>5.2105259999999998</v>
      </c>
      <c r="F13" s="159">
        <v>716.020216</v>
      </c>
      <c r="G13" s="159">
        <v>5806.6237479999991</v>
      </c>
      <c r="H13" s="113">
        <v>211.759162</v>
      </c>
      <c r="I13" s="234"/>
    </row>
    <row r="14" spans="1:10" ht="12" customHeight="1" x14ac:dyDescent="0.2">
      <c r="A14" s="279"/>
      <c r="B14" s="247" t="s">
        <v>265</v>
      </c>
      <c r="C14" s="159">
        <v>20062.576402999999</v>
      </c>
      <c r="D14" s="159">
        <v>134.35366399999998</v>
      </c>
      <c r="E14" s="159">
        <v>4.5789470000000003</v>
      </c>
      <c r="F14" s="159">
        <v>183.99632500000001</v>
      </c>
      <c r="G14" s="159">
        <v>892.28631900000005</v>
      </c>
      <c r="H14" s="113">
        <v>11.810743</v>
      </c>
      <c r="I14" s="234"/>
    </row>
    <row r="15" spans="1:10" ht="12" customHeight="1" x14ac:dyDescent="0.2">
      <c r="A15" s="279"/>
      <c r="B15" s="247" t="s">
        <v>276</v>
      </c>
      <c r="C15" s="159">
        <v>9362.8877649999995</v>
      </c>
      <c r="D15" s="159">
        <v>125.425048</v>
      </c>
      <c r="E15" s="159">
        <v>0</v>
      </c>
      <c r="F15" s="159">
        <v>161.758408</v>
      </c>
      <c r="G15" s="159">
        <v>502.31385599999993</v>
      </c>
      <c r="H15" s="113">
        <v>13.273043000000001</v>
      </c>
      <c r="I15" s="234"/>
    </row>
    <row r="16" spans="1:10" ht="12" customHeight="1" x14ac:dyDescent="0.2">
      <c r="A16" s="279"/>
      <c r="B16" s="247" t="s">
        <v>277</v>
      </c>
      <c r="C16" s="159">
        <v>25333.452178000003</v>
      </c>
      <c r="D16" s="159">
        <v>776.45194800000002</v>
      </c>
      <c r="E16" s="159">
        <v>1.2815780000000001</v>
      </c>
      <c r="F16" s="159">
        <v>312.07920099999996</v>
      </c>
      <c r="G16" s="159">
        <v>2738.742534</v>
      </c>
      <c r="H16" s="113">
        <v>264.82599700000003</v>
      </c>
      <c r="I16" s="234"/>
    </row>
    <row r="17" spans="1:9" ht="12" customHeight="1" x14ac:dyDescent="0.2">
      <c r="A17" s="279"/>
      <c r="B17" s="247" t="s">
        <v>268</v>
      </c>
      <c r="C17" s="159">
        <v>57.488160999957472</v>
      </c>
      <c r="D17" s="159">
        <v>-1.5056999999615073E-2</v>
      </c>
      <c r="E17" s="159">
        <v>1.9999999949504854E-6</v>
      </c>
      <c r="F17" s="159">
        <v>1.7578000000867178E-2</v>
      </c>
      <c r="G17" s="159">
        <v>0.37551600000369945</v>
      </c>
      <c r="H17" s="113">
        <v>7.8594889999998259</v>
      </c>
      <c r="I17" s="234"/>
    </row>
    <row r="18" spans="1:9" ht="20.100000000000001" customHeight="1" x14ac:dyDescent="0.2">
      <c r="A18" s="234"/>
      <c r="B18" s="248" t="s">
        <v>208</v>
      </c>
      <c r="C18" s="159">
        <v>17725.487992999999</v>
      </c>
      <c r="D18" s="159">
        <v>584.10445299999992</v>
      </c>
      <c r="E18" s="159">
        <v>0.21052599999999999</v>
      </c>
      <c r="F18" s="159">
        <v>106.45097000000001</v>
      </c>
      <c r="G18" s="159">
        <v>2161.9657000000007</v>
      </c>
      <c r="H18" s="113">
        <v>94.761606999999998</v>
      </c>
      <c r="I18" s="234"/>
    </row>
    <row r="19" spans="1:9" ht="12" customHeight="1" x14ac:dyDescent="0.2">
      <c r="A19" s="279"/>
      <c r="B19" s="247" t="s">
        <v>261</v>
      </c>
      <c r="C19" s="159">
        <v>11761.111104</v>
      </c>
      <c r="D19" s="159">
        <v>460.85405699999995</v>
      </c>
      <c r="E19" s="159">
        <v>0</v>
      </c>
      <c r="F19" s="159">
        <v>77.102269000000007</v>
      </c>
      <c r="G19" s="159">
        <v>1521.5396070000004</v>
      </c>
      <c r="H19" s="113">
        <v>76.105636000000004</v>
      </c>
      <c r="I19" s="234"/>
    </row>
    <row r="20" spans="1:9" ht="12" customHeight="1" x14ac:dyDescent="0.2">
      <c r="A20" s="279"/>
      <c r="B20" s="247" t="s">
        <v>262</v>
      </c>
      <c r="C20" s="159">
        <v>5964.3771319999987</v>
      </c>
      <c r="D20" s="159">
        <v>123.25039100000001</v>
      </c>
      <c r="E20" s="159">
        <v>0.21052599999999999</v>
      </c>
      <c r="F20" s="159">
        <v>29.348700000000001</v>
      </c>
      <c r="G20" s="159">
        <v>640.42609100000004</v>
      </c>
      <c r="H20" s="113">
        <v>18.65597</v>
      </c>
      <c r="I20" s="234"/>
    </row>
    <row r="21" spans="1:9" ht="20.100000000000001" customHeight="1" x14ac:dyDescent="0.2">
      <c r="A21" s="234"/>
      <c r="B21" s="248" t="s">
        <v>278</v>
      </c>
      <c r="C21" s="159">
        <v>370863.75498900004</v>
      </c>
      <c r="D21" s="159">
        <v>4639.0188069999995</v>
      </c>
      <c r="E21" s="159">
        <v>55.495339000000001</v>
      </c>
      <c r="F21" s="159">
        <v>1870.79513</v>
      </c>
      <c r="G21" s="159">
        <v>24387.601311999999</v>
      </c>
      <c r="H21" s="113">
        <v>1141.7561209999999</v>
      </c>
      <c r="I21" s="234"/>
    </row>
    <row r="22" spans="1:9" x14ac:dyDescent="0.2">
      <c r="A22" s="234"/>
      <c r="B22" s="190" t="s">
        <v>243</v>
      </c>
      <c r="C22" s="159">
        <v>150846.44680800001</v>
      </c>
      <c r="D22" s="159">
        <v>1162.9228599999999</v>
      </c>
      <c r="E22" s="159">
        <v>0</v>
      </c>
      <c r="F22" s="159">
        <v>633.63683000000003</v>
      </c>
      <c r="G22" s="159">
        <v>8465.2340039999999</v>
      </c>
      <c r="H22" s="113">
        <v>320.83475799999997</v>
      </c>
      <c r="I22" s="234"/>
    </row>
    <row r="23" spans="1:9" x14ac:dyDescent="0.2">
      <c r="A23" s="234"/>
      <c r="B23" s="190" t="s">
        <v>279</v>
      </c>
      <c r="C23" s="159">
        <v>220017.308181</v>
      </c>
      <c r="D23" s="159">
        <v>3476.0959469999998</v>
      </c>
      <c r="E23" s="159">
        <v>55.495339000000001</v>
      </c>
      <c r="F23" s="159">
        <v>1237.1582999999998</v>
      </c>
      <c r="G23" s="159">
        <v>15922.367308000001</v>
      </c>
      <c r="H23" s="113">
        <v>820.92136300000004</v>
      </c>
      <c r="I23" s="234"/>
    </row>
    <row r="24" spans="1:9" ht="12" customHeight="1" x14ac:dyDescent="0.2">
      <c r="A24" s="279"/>
      <c r="B24" s="367" t="s">
        <v>132</v>
      </c>
      <c r="C24" s="159">
        <v>70091.874632000006</v>
      </c>
      <c r="D24" s="159">
        <v>831.90826599999991</v>
      </c>
      <c r="E24" s="159">
        <v>0.51709400000000005</v>
      </c>
      <c r="F24" s="159">
        <v>553.17705899999999</v>
      </c>
      <c r="G24" s="159">
        <v>4752.8533219999999</v>
      </c>
      <c r="H24" s="113">
        <v>124.03889699999999</v>
      </c>
      <c r="I24" s="234"/>
    </row>
    <row r="25" spans="1:9" ht="12" customHeight="1" x14ac:dyDescent="0.2">
      <c r="A25" s="279"/>
      <c r="B25" s="251" t="s">
        <v>133</v>
      </c>
      <c r="C25" s="159">
        <v>72699.939354000016</v>
      </c>
      <c r="D25" s="159">
        <v>1004.7025289999999</v>
      </c>
      <c r="E25" s="159">
        <v>6.6902340000000002</v>
      </c>
      <c r="F25" s="159">
        <v>569.68220399999996</v>
      </c>
      <c r="G25" s="159">
        <v>8133.7444909999995</v>
      </c>
      <c r="H25" s="113">
        <v>127.816399</v>
      </c>
      <c r="I25" s="234"/>
    </row>
    <row r="26" spans="1:9" ht="12" customHeight="1" x14ac:dyDescent="0.2">
      <c r="A26" s="279"/>
      <c r="B26" s="251" t="s">
        <v>134</v>
      </c>
      <c r="C26" s="159">
        <v>31109.182613000001</v>
      </c>
      <c r="D26" s="159">
        <v>728.88002900000004</v>
      </c>
      <c r="E26" s="159">
        <v>0.36886799999999997</v>
      </c>
      <c r="F26" s="159">
        <v>272.427638</v>
      </c>
      <c r="G26" s="159">
        <v>3347.7577649999998</v>
      </c>
      <c r="H26" s="113">
        <v>42.872775999999995</v>
      </c>
      <c r="I26" s="234"/>
    </row>
    <row r="27" spans="1:9" ht="12" customHeight="1" x14ac:dyDescent="0.2">
      <c r="A27" s="279"/>
      <c r="B27" s="251" t="s">
        <v>135</v>
      </c>
      <c r="C27" s="159">
        <v>12490.207383000001</v>
      </c>
      <c r="D27" s="159">
        <v>347.42562200000009</v>
      </c>
      <c r="E27" s="159">
        <v>1.4281E-2</v>
      </c>
      <c r="F27" s="159">
        <v>50.409931999999998</v>
      </c>
      <c r="G27" s="159">
        <v>808.20555000000002</v>
      </c>
      <c r="H27" s="113">
        <v>19.993513</v>
      </c>
      <c r="I27" s="234"/>
    </row>
    <row r="28" spans="1:9" s="136" customFormat="1" ht="20.100000000000001" customHeight="1" x14ac:dyDescent="0.2">
      <c r="A28" s="236"/>
      <c r="B28" s="249" t="s">
        <v>469</v>
      </c>
      <c r="C28" s="159">
        <v>25735.984164000001</v>
      </c>
      <c r="D28" s="159">
        <v>743.92275499999994</v>
      </c>
      <c r="E28" s="159">
        <v>0</v>
      </c>
      <c r="F28" s="159">
        <v>260.58372900000001</v>
      </c>
      <c r="G28" s="159">
        <v>1584.9765680000003</v>
      </c>
      <c r="H28" s="113">
        <v>233.82674800000001</v>
      </c>
      <c r="I28" s="236"/>
    </row>
    <row r="29" spans="1:9" s="136" customFormat="1" ht="12" customHeight="1" x14ac:dyDescent="0.2">
      <c r="A29" s="284"/>
      <c r="B29" s="250" t="s">
        <v>470</v>
      </c>
      <c r="C29" s="159">
        <v>12088.791459000002</v>
      </c>
      <c r="D29" s="159">
        <v>964.82756000000006</v>
      </c>
      <c r="E29" s="159">
        <v>0</v>
      </c>
      <c r="F29" s="159">
        <v>184.12979199999998</v>
      </c>
      <c r="G29" s="159">
        <v>1325.0976300000002</v>
      </c>
      <c r="H29" s="113">
        <v>216.58961400000004</v>
      </c>
      <c r="I29" s="236"/>
    </row>
    <row r="30" spans="1:9" s="136" customFormat="1" ht="3" customHeight="1" x14ac:dyDescent="0.2">
      <c r="A30" s="340"/>
      <c r="B30" s="414"/>
      <c r="C30" s="445"/>
      <c r="D30" s="330"/>
      <c r="E30" s="330"/>
      <c r="F30" s="330"/>
      <c r="G30" s="330"/>
      <c r="H30" s="331"/>
      <c r="I30" s="417"/>
    </row>
    <row r="31" spans="1:9" s="399" customFormat="1" ht="20.100000000000001" customHeight="1" x14ac:dyDescent="0.2">
      <c r="A31" s="397"/>
      <c r="B31" s="251" t="s">
        <v>57</v>
      </c>
      <c r="C31" s="262">
        <v>14394.847395999999</v>
      </c>
      <c r="D31" s="262">
        <v>117.70372699999999</v>
      </c>
      <c r="E31" s="262">
        <v>5.2542620000000007</v>
      </c>
      <c r="F31" s="262">
        <v>32.433287999999997</v>
      </c>
      <c r="G31" s="262">
        <v>289.71475599999997</v>
      </c>
      <c r="H31" s="254">
        <v>6.2329279999999994</v>
      </c>
      <c r="I31" s="447"/>
    </row>
    <row r="32" spans="1:9" ht="20.100000000000001" customHeight="1" x14ac:dyDescent="0.2">
      <c r="A32" s="234"/>
      <c r="B32" s="248" t="s">
        <v>455</v>
      </c>
      <c r="C32" s="159">
        <v>7930.7858589999996</v>
      </c>
      <c r="D32" s="159">
        <v>80.776359999999997</v>
      </c>
      <c r="E32" s="159">
        <v>1.2380949999999999</v>
      </c>
      <c r="F32" s="159">
        <v>5.058351</v>
      </c>
      <c r="G32" s="159">
        <v>112.68373699999999</v>
      </c>
      <c r="H32" s="113">
        <v>0.83555899999999994</v>
      </c>
      <c r="I32" s="234"/>
    </row>
    <row r="33" spans="1:9" ht="12" customHeight="1" x14ac:dyDescent="0.2">
      <c r="A33" s="279"/>
      <c r="B33" s="247" t="s">
        <v>261</v>
      </c>
      <c r="C33" s="159">
        <v>2860.8250090000001</v>
      </c>
      <c r="D33" s="159">
        <v>54.677835000000002</v>
      </c>
      <c r="E33" s="159">
        <v>1.2380949999999999</v>
      </c>
      <c r="F33" s="159">
        <v>0</v>
      </c>
      <c r="G33" s="159">
        <v>3.3773429999999998</v>
      </c>
      <c r="H33" s="113">
        <v>0.44082300000000002</v>
      </c>
      <c r="I33" s="234"/>
    </row>
    <row r="34" spans="1:9" ht="12" customHeight="1" x14ac:dyDescent="0.2">
      <c r="A34" s="279"/>
      <c r="B34" s="247" t="s">
        <v>262</v>
      </c>
      <c r="C34" s="159">
        <v>5069.9608439999993</v>
      </c>
      <c r="D34" s="159">
        <v>26.098523999999998</v>
      </c>
      <c r="E34" s="159">
        <v>0</v>
      </c>
      <c r="F34" s="159">
        <v>5.058351</v>
      </c>
      <c r="G34" s="159">
        <v>109.306393</v>
      </c>
      <c r="H34" s="113">
        <v>0.39473599999999998</v>
      </c>
      <c r="I34" s="234"/>
    </row>
    <row r="35" spans="1:9" ht="20.100000000000001" customHeight="1" x14ac:dyDescent="0.2">
      <c r="A35" s="234"/>
      <c r="B35" s="248" t="s">
        <v>207</v>
      </c>
      <c r="C35" s="159">
        <v>6094.5381460000008</v>
      </c>
      <c r="D35" s="159">
        <v>36.509754000000001</v>
      </c>
      <c r="E35" s="159">
        <v>3.5965260000000003</v>
      </c>
      <c r="F35" s="159">
        <v>23.974936999999997</v>
      </c>
      <c r="G35" s="159">
        <v>103.91729999999998</v>
      </c>
      <c r="H35" s="113">
        <v>5.3973680000000011</v>
      </c>
      <c r="I35" s="234"/>
    </row>
    <row r="36" spans="1:9" ht="12" customHeight="1" x14ac:dyDescent="0.2">
      <c r="A36" s="279"/>
      <c r="B36" s="247" t="s">
        <v>261</v>
      </c>
      <c r="C36" s="159">
        <v>1224.0157590000001</v>
      </c>
      <c r="D36" s="159">
        <v>17.118385</v>
      </c>
      <c r="E36" s="159">
        <v>0</v>
      </c>
      <c r="F36" s="159">
        <v>0</v>
      </c>
      <c r="G36" s="159">
        <v>81.306714999999997</v>
      </c>
      <c r="H36" s="113">
        <v>2.4500000000000002</v>
      </c>
      <c r="I36" s="234"/>
    </row>
    <row r="37" spans="1:9" ht="12" customHeight="1" x14ac:dyDescent="0.2">
      <c r="A37" s="279"/>
      <c r="B37" s="247" t="s">
        <v>262</v>
      </c>
      <c r="C37" s="159">
        <v>4870.5197520000002</v>
      </c>
      <c r="D37" s="159">
        <v>19.391369000000001</v>
      </c>
      <c r="E37" s="159">
        <v>3.5965260000000003</v>
      </c>
      <c r="F37" s="159">
        <v>23.974936999999997</v>
      </c>
      <c r="G37" s="159">
        <v>22.610585</v>
      </c>
      <c r="H37" s="113">
        <v>2.947368</v>
      </c>
      <c r="I37" s="234"/>
    </row>
    <row r="38" spans="1:9" ht="20.100000000000001" customHeight="1" x14ac:dyDescent="0.2">
      <c r="A38" s="234"/>
      <c r="B38" s="244" t="s">
        <v>263</v>
      </c>
      <c r="C38" s="159">
        <v>3747.5216440000004</v>
      </c>
      <c r="D38" s="159">
        <v>21.428823000000001</v>
      </c>
      <c r="E38" s="159">
        <v>3.5965260000000003</v>
      </c>
      <c r="F38" s="159">
        <v>6.1052629999999999</v>
      </c>
      <c r="G38" s="159">
        <v>43.320101999999991</v>
      </c>
      <c r="H38" s="113">
        <v>0</v>
      </c>
      <c r="I38" s="234"/>
    </row>
    <row r="39" spans="1:9" ht="12" customHeight="1" x14ac:dyDescent="0.2">
      <c r="A39" s="279"/>
      <c r="B39" s="247" t="s">
        <v>264</v>
      </c>
      <c r="C39" s="159">
        <v>1032.376481</v>
      </c>
      <c r="D39" s="159">
        <v>12.526828999999999</v>
      </c>
      <c r="E39" s="159">
        <v>0</v>
      </c>
      <c r="F39" s="159">
        <v>6.6315780000000002</v>
      </c>
      <c r="G39" s="159">
        <v>7.1717209999999998</v>
      </c>
      <c r="H39" s="113">
        <v>5.3973680000000002</v>
      </c>
      <c r="I39" s="234"/>
    </row>
    <row r="40" spans="1:9" ht="12" customHeight="1" x14ac:dyDescent="0.2">
      <c r="A40" s="279"/>
      <c r="B40" s="247" t="s">
        <v>265</v>
      </c>
      <c r="C40" s="159">
        <v>935.38312599999995</v>
      </c>
      <c r="D40" s="159">
        <v>0</v>
      </c>
      <c r="E40" s="159">
        <v>0</v>
      </c>
      <c r="F40" s="159">
        <v>0</v>
      </c>
      <c r="G40" s="159">
        <v>0</v>
      </c>
      <c r="H40" s="113">
        <v>0</v>
      </c>
      <c r="I40" s="234"/>
    </row>
    <row r="41" spans="1:9" ht="12" customHeight="1" x14ac:dyDescent="0.2">
      <c r="A41" s="279"/>
      <c r="B41" s="247" t="s">
        <v>276</v>
      </c>
      <c r="C41" s="159">
        <v>49.339886</v>
      </c>
      <c r="D41" s="159">
        <v>0</v>
      </c>
      <c r="E41" s="159">
        <v>0</v>
      </c>
      <c r="F41" s="159">
        <v>11.238095</v>
      </c>
      <c r="G41" s="159">
        <v>38.101790999999999</v>
      </c>
      <c r="H41" s="113">
        <v>0</v>
      </c>
      <c r="I41" s="234"/>
    </row>
    <row r="42" spans="1:9" ht="12" customHeight="1" x14ac:dyDescent="0.2">
      <c r="A42" s="279"/>
      <c r="B42" s="247" t="s">
        <v>277</v>
      </c>
      <c r="C42" s="159">
        <v>216.720302</v>
      </c>
      <c r="D42" s="159">
        <v>2.5541019999999999</v>
      </c>
      <c r="E42" s="159">
        <v>0</v>
      </c>
      <c r="F42" s="159">
        <v>0</v>
      </c>
      <c r="G42" s="159">
        <v>3.5484210000000003</v>
      </c>
      <c r="H42" s="113">
        <v>0</v>
      </c>
      <c r="I42" s="234"/>
    </row>
    <row r="43" spans="1:9" ht="12" customHeight="1" x14ac:dyDescent="0.2">
      <c r="A43" s="279"/>
      <c r="B43" s="247" t="s">
        <v>268</v>
      </c>
      <c r="C43" s="159">
        <v>113.19670700000097</v>
      </c>
      <c r="D43" s="159">
        <v>0</v>
      </c>
      <c r="E43" s="159">
        <v>0</v>
      </c>
      <c r="F43" s="159">
        <v>9.9999999747524271E-7</v>
      </c>
      <c r="G43" s="159">
        <v>11.77526499999999</v>
      </c>
      <c r="H43" s="113">
        <v>0</v>
      </c>
      <c r="I43" s="234"/>
    </row>
    <row r="44" spans="1:9" ht="20.100000000000001" customHeight="1" x14ac:dyDescent="0.2">
      <c r="A44" s="234"/>
      <c r="B44" s="248" t="s">
        <v>208</v>
      </c>
      <c r="C44" s="159">
        <v>369.52337199999994</v>
      </c>
      <c r="D44" s="159">
        <v>0.41761100000000001</v>
      </c>
      <c r="E44" s="159">
        <v>0.41964099999999999</v>
      </c>
      <c r="F44" s="159">
        <v>3.4</v>
      </c>
      <c r="G44" s="159">
        <v>73.113717000000008</v>
      </c>
      <c r="H44" s="113">
        <v>0</v>
      </c>
      <c r="I44" s="234"/>
    </row>
    <row r="45" spans="1:9" ht="12" customHeight="1" x14ac:dyDescent="0.2">
      <c r="A45" s="279"/>
      <c r="B45" s="247" t="s">
        <v>261</v>
      </c>
      <c r="C45" s="159">
        <v>333.99733799999996</v>
      </c>
      <c r="D45" s="159">
        <v>0</v>
      </c>
      <c r="E45" s="159">
        <v>0.41964099999999999</v>
      </c>
      <c r="F45" s="159">
        <v>3.4</v>
      </c>
      <c r="G45" s="159">
        <v>73.113717000000008</v>
      </c>
      <c r="H45" s="113">
        <v>0</v>
      </c>
      <c r="I45" s="234"/>
    </row>
    <row r="46" spans="1:9" ht="12" customHeight="1" x14ac:dyDescent="0.2">
      <c r="A46" s="279"/>
      <c r="B46" s="247" t="s">
        <v>262</v>
      </c>
      <c r="C46" s="159">
        <v>35.526032999999998</v>
      </c>
      <c r="D46" s="159">
        <v>0.41761100000000001</v>
      </c>
      <c r="E46" s="159">
        <v>0</v>
      </c>
      <c r="F46" s="159">
        <v>0</v>
      </c>
      <c r="G46" s="159">
        <v>0</v>
      </c>
      <c r="H46" s="113">
        <v>0</v>
      </c>
      <c r="I46" s="234"/>
    </row>
    <row r="47" spans="1:9" s="136" customFormat="1" ht="20.100000000000001" customHeight="1" x14ac:dyDescent="0.2">
      <c r="A47" s="236"/>
      <c r="B47" s="249" t="s">
        <v>469</v>
      </c>
      <c r="C47" s="159">
        <v>76.515373000000011</v>
      </c>
      <c r="D47" s="159">
        <v>0</v>
      </c>
      <c r="E47" s="159">
        <v>0</v>
      </c>
      <c r="F47" s="159">
        <v>0</v>
      </c>
      <c r="G47" s="159">
        <v>6.06</v>
      </c>
      <c r="H47" s="113">
        <v>0</v>
      </c>
      <c r="I47" s="236"/>
    </row>
    <row r="48" spans="1:9" s="136" customFormat="1" ht="12" customHeight="1" x14ac:dyDescent="0.2">
      <c r="A48" s="284"/>
      <c r="B48" s="250" t="s">
        <v>470</v>
      </c>
      <c r="C48" s="159">
        <v>0.14796300000000001</v>
      </c>
      <c r="D48" s="159">
        <v>0</v>
      </c>
      <c r="E48" s="159">
        <v>0</v>
      </c>
      <c r="F48" s="159">
        <v>0</v>
      </c>
      <c r="G48" s="159">
        <v>0</v>
      </c>
      <c r="H48" s="113">
        <v>0</v>
      </c>
      <c r="I48" s="236"/>
    </row>
    <row r="49" spans="1:9" s="143" customFormat="1" ht="5.0999999999999996" customHeight="1" x14ac:dyDescent="0.2">
      <c r="A49" s="237"/>
      <c r="B49" s="368"/>
      <c r="C49" s="161"/>
      <c r="D49" s="161"/>
      <c r="E49" s="161"/>
      <c r="F49" s="161"/>
      <c r="G49" s="161"/>
      <c r="H49" s="368"/>
      <c r="I49" s="237"/>
    </row>
    <row r="50" spans="1:9" ht="29.1" customHeight="1" x14ac:dyDescent="0.2">
      <c r="A50" s="286" t="s">
        <v>3</v>
      </c>
      <c r="B50" s="674" t="s">
        <v>315</v>
      </c>
      <c r="C50" s="674"/>
      <c r="D50" s="674"/>
      <c r="E50" s="674"/>
      <c r="F50" s="674"/>
      <c r="G50" s="674"/>
      <c r="H50" s="674"/>
      <c r="I50" s="344"/>
    </row>
    <row r="51" spans="1:9" x14ac:dyDescent="0.2">
      <c r="A51" s="93"/>
      <c r="B51" s="93"/>
      <c r="C51" s="93"/>
      <c r="D51" s="93"/>
      <c r="E51" s="93"/>
      <c r="F51" s="93"/>
      <c r="G51" s="93"/>
      <c r="H51" s="93"/>
      <c r="I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2BD82-AE17-4863-994A-A87166F081D7}">
  <sheetPr codeName="Sheet2">
    <pageSetUpPr fitToPage="1"/>
  </sheetPr>
  <dimension ref="A1:R53"/>
  <sheetViews>
    <sheetView showGridLines="0" zoomScale="115" zoomScaleNormal="115" zoomScaleSheetLayoutView="105" workbookViewId="0"/>
  </sheetViews>
  <sheetFormatPr defaultColWidth="9.140625" defaultRowHeight="12" x14ac:dyDescent="0.2"/>
  <cols>
    <col min="1" max="1" width="1.7109375" style="90" customWidth="1"/>
    <col min="2" max="2" width="30.85546875" style="90" customWidth="1"/>
    <col min="3" max="3" width="11.140625" style="90" customWidth="1"/>
    <col min="4" max="8" width="9.28515625" style="90" customWidth="1"/>
    <col min="9" max="9" width="8.140625" style="90" customWidth="1"/>
    <col min="10" max="10" width="1.7109375" style="90" customWidth="1"/>
    <col min="11" max="16384" width="9.140625" style="90"/>
  </cols>
  <sheetData>
    <row r="1" spans="1:18" s="290" customFormat="1" ht="16.5" x14ac:dyDescent="0.3">
      <c r="A1" s="233"/>
      <c r="B1" s="240" t="s">
        <v>345</v>
      </c>
      <c r="C1" s="240"/>
      <c r="D1" s="240"/>
      <c r="E1" s="240"/>
      <c r="F1" s="240"/>
      <c r="G1" s="240"/>
      <c r="H1" s="240"/>
      <c r="I1" s="233"/>
      <c r="J1" s="232"/>
    </row>
    <row r="2" spans="1:18" s="304" customFormat="1" ht="14.25" x14ac:dyDescent="0.2">
      <c r="A2" s="305"/>
      <c r="B2" s="305" t="s">
        <v>390</v>
      </c>
      <c r="C2" s="305"/>
      <c r="D2" s="305"/>
      <c r="E2" s="305"/>
      <c r="F2" s="305"/>
      <c r="G2" s="305"/>
      <c r="H2" s="305"/>
      <c r="I2" s="305"/>
      <c r="J2" s="305"/>
    </row>
    <row r="3" spans="1:18" s="298" customFormat="1" ht="21" customHeight="1" x14ac:dyDescent="0.2">
      <c r="A3" s="311"/>
      <c r="B3" s="310" t="s">
        <v>597</v>
      </c>
      <c r="C3" s="310"/>
      <c r="D3" s="310"/>
      <c r="E3" s="310"/>
      <c r="F3" s="310"/>
      <c r="G3" s="310"/>
      <c r="H3" s="310"/>
      <c r="I3" s="312" t="s">
        <v>281</v>
      </c>
      <c r="J3" s="310"/>
    </row>
    <row r="4" spans="1:18" ht="12" customHeight="1" x14ac:dyDescent="0.2">
      <c r="A4" s="322"/>
      <c r="B4" s="323"/>
      <c r="C4" s="665" t="s">
        <v>22</v>
      </c>
      <c r="D4" s="667" t="s">
        <v>449</v>
      </c>
      <c r="E4" s="667"/>
      <c r="F4" s="667"/>
      <c r="G4" s="667"/>
      <c r="H4" s="667"/>
      <c r="I4" s="668"/>
      <c r="J4" s="343"/>
    </row>
    <row r="5" spans="1:18" ht="20.100000000000001" customHeight="1" x14ac:dyDescent="0.2">
      <c r="A5" s="164"/>
      <c r="B5" s="314"/>
      <c r="C5" s="666"/>
      <c r="D5" s="315" t="s">
        <v>28</v>
      </c>
      <c r="E5" s="315" t="s">
        <v>30</v>
      </c>
      <c r="F5" s="315" t="s">
        <v>27</v>
      </c>
      <c r="G5" s="315" t="s">
        <v>26</v>
      </c>
      <c r="H5" s="315" t="s">
        <v>31</v>
      </c>
      <c r="I5" s="316" t="s">
        <v>33</v>
      </c>
      <c r="J5" s="344"/>
      <c r="L5" s="774"/>
    </row>
    <row r="6" spans="1:18" s="133" customFormat="1" ht="20.100000000000001" customHeight="1" x14ac:dyDescent="0.25">
      <c r="A6" s="285"/>
      <c r="B6" s="248" t="s">
        <v>59</v>
      </c>
      <c r="C6" s="342">
        <v>2104018.692642</v>
      </c>
      <c r="D6" s="159">
        <v>155880.37775300001</v>
      </c>
      <c r="E6" s="159">
        <v>10807.919551000001</v>
      </c>
      <c r="F6" s="159">
        <v>128229.97535599998</v>
      </c>
      <c r="G6" s="159">
        <v>88327.859136000028</v>
      </c>
      <c r="H6" s="159">
        <v>175032.17596399999</v>
      </c>
      <c r="I6" s="113">
        <v>10219.342178000003</v>
      </c>
      <c r="J6" s="235"/>
      <c r="K6" s="773"/>
      <c r="L6" s="773"/>
      <c r="M6" s="773"/>
      <c r="N6" s="773"/>
      <c r="O6" s="773"/>
      <c r="P6" s="773"/>
      <c r="Q6" s="773"/>
      <c r="R6" s="773"/>
    </row>
    <row r="7" spans="1:18" ht="20.100000000000001" customHeight="1" x14ac:dyDescent="0.2">
      <c r="A7" s="234"/>
      <c r="B7" s="248" t="s">
        <v>455</v>
      </c>
      <c r="C7" s="102">
        <v>840408.1548110001</v>
      </c>
      <c r="D7" s="102">
        <v>64907.684270999998</v>
      </c>
      <c r="E7" s="102">
        <v>2538.1040950000001</v>
      </c>
      <c r="F7" s="102">
        <v>49905.907292999997</v>
      </c>
      <c r="G7" s="102">
        <v>39704.677866000005</v>
      </c>
      <c r="H7" s="102">
        <v>76403.292947999988</v>
      </c>
      <c r="I7" s="103">
        <v>4385.0358400000005</v>
      </c>
      <c r="J7" s="234"/>
      <c r="L7" s="773"/>
      <c r="M7" s="773"/>
      <c r="N7" s="773"/>
      <c r="O7" s="773"/>
      <c r="P7" s="773"/>
      <c r="Q7" s="773"/>
      <c r="R7" s="773"/>
    </row>
    <row r="8" spans="1:18" ht="12" customHeight="1" x14ac:dyDescent="0.2">
      <c r="A8" s="279"/>
      <c r="B8" s="247" t="s">
        <v>261</v>
      </c>
      <c r="C8" s="102">
        <v>253533.57236600001</v>
      </c>
      <c r="D8" s="102">
        <v>19399.566326</v>
      </c>
      <c r="E8" s="102">
        <v>1442.096982</v>
      </c>
      <c r="F8" s="102">
        <v>12981.532577999997</v>
      </c>
      <c r="G8" s="102">
        <v>10996.038821</v>
      </c>
      <c r="H8" s="102">
        <v>20507.423150000002</v>
      </c>
      <c r="I8" s="103">
        <v>1100.594184</v>
      </c>
      <c r="J8" s="234"/>
      <c r="L8" s="773"/>
      <c r="M8" s="773"/>
      <c r="N8" s="773"/>
      <c r="O8" s="773"/>
      <c r="P8" s="773"/>
      <c r="Q8" s="773"/>
      <c r="R8" s="773"/>
    </row>
    <row r="9" spans="1:18" ht="12" customHeight="1" x14ac:dyDescent="0.2">
      <c r="A9" s="279"/>
      <c r="B9" s="247" t="s">
        <v>262</v>
      </c>
      <c r="C9" s="102">
        <v>586874.58241899998</v>
      </c>
      <c r="D9" s="102">
        <v>45508.117891999995</v>
      </c>
      <c r="E9" s="102">
        <v>1096.0071000000003</v>
      </c>
      <c r="F9" s="102">
        <v>36924.374669999997</v>
      </c>
      <c r="G9" s="102">
        <v>28708.638993000004</v>
      </c>
      <c r="H9" s="102">
        <v>55895.869765999989</v>
      </c>
      <c r="I9" s="103">
        <v>3284.4416350000001</v>
      </c>
      <c r="J9" s="234"/>
      <c r="L9" s="773"/>
      <c r="M9" s="773"/>
      <c r="N9" s="773"/>
      <c r="O9" s="773"/>
      <c r="P9" s="773"/>
      <c r="Q9" s="773"/>
      <c r="R9" s="773"/>
    </row>
    <row r="10" spans="1:18" ht="20.100000000000001" customHeight="1" x14ac:dyDescent="0.2">
      <c r="A10" s="234"/>
      <c r="B10" s="248" t="s">
        <v>207</v>
      </c>
      <c r="C10" s="102">
        <v>1113741.8658840002</v>
      </c>
      <c r="D10" s="102">
        <v>81363.517920000013</v>
      </c>
      <c r="E10" s="102">
        <v>6203.0139059999983</v>
      </c>
      <c r="F10" s="102">
        <v>70298.314987999998</v>
      </c>
      <c r="G10" s="102">
        <v>44689.377189000006</v>
      </c>
      <c r="H10" s="102">
        <v>80436.853937000007</v>
      </c>
      <c r="I10" s="103">
        <v>4288.9991370000007</v>
      </c>
      <c r="J10" s="234"/>
      <c r="L10" s="773"/>
      <c r="M10" s="773"/>
      <c r="N10" s="773"/>
      <c r="O10" s="773"/>
      <c r="P10" s="773"/>
      <c r="Q10" s="773"/>
      <c r="R10" s="773"/>
    </row>
    <row r="11" spans="1:18" ht="12" customHeight="1" x14ac:dyDescent="0.2">
      <c r="A11" s="279"/>
      <c r="B11" s="247" t="s">
        <v>261</v>
      </c>
      <c r="C11" s="102">
        <v>509523.32962099998</v>
      </c>
      <c r="D11" s="102">
        <v>36602.257825000008</v>
      </c>
      <c r="E11" s="102">
        <v>3465.6020729999996</v>
      </c>
      <c r="F11" s="102">
        <v>33396.513510000004</v>
      </c>
      <c r="G11" s="102">
        <v>22005.913759999999</v>
      </c>
      <c r="H11" s="102">
        <v>37304.608064999993</v>
      </c>
      <c r="I11" s="103">
        <v>1930.0101059999997</v>
      </c>
      <c r="J11" s="234"/>
      <c r="L11" s="773"/>
      <c r="M11" s="773"/>
      <c r="N11" s="773"/>
      <c r="O11" s="773"/>
      <c r="P11" s="773"/>
      <c r="Q11" s="773"/>
      <c r="R11" s="773"/>
    </row>
    <row r="12" spans="1:18" ht="12" customHeight="1" x14ac:dyDescent="0.2">
      <c r="A12" s="279"/>
      <c r="B12" s="247" t="s">
        <v>262</v>
      </c>
      <c r="C12" s="102">
        <v>604218.91339700005</v>
      </c>
      <c r="D12" s="102">
        <v>44761.244899999998</v>
      </c>
      <c r="E12" s="102">
        <v>2737.4146430000001</v>
      </c>
      <c r="F12" s="102">
        <v>36901.847687000001</v>
      </c>
      <c r="G12" s="102">
        <v>22683.691886000001</v>
      </c>
      <c r="H12" s="102">
        <v>43132.247370000012</v>
      </c>
      <c r="I12" s="103">
        <v>2358.9686820000006</v>
      </c>
      <c r="J12" s="234"/>
      <c r="L12" s="773"/>
      <c r="M12" s="773"/>
      <c r="N12" s="773"/>
      <c r="O12" s="773"/>
      <c r="P12" s="773"/>
      <c r="Q12" s="773"/>
      <c r="R12" s="773"/>
    </row>
    <row r="13" spans="1:18" ht="20.100000000000001" customHeight="1" x14ac:dyDescent="0.2">
      <c r="A13" s="234"/>
      <c r="B13" s="244" t="s">
        <v>263</v>
      </c>
      <c r="C13" s="102">
        <v>456115.43156899995</v>
      </c>
      <c r="D13" s="102">
        <v>32108.821387</v>
      </c>
      <c r="E13" s="102">
        <v>2246.7647280000001</v>
      </c>
      <c r="F13" s="102">
        <v>26774.412348999995</v>
      </c>
      <c r="G13" s="102">
        <v>15855.262301000004</v>
      </c>
      <c r="H13" s="102">
        <v>43538.736203</v>
      </c>
      <c r="I13" s="103">
        <v>1705.0217540000001</v>
      </c>
      <c r="J13" s="234"/>
      <c r="L13" s="773"/>
      <c r="M13" s="773"/>
      <c r="N13" s="773"/>
      <c r="O13" s="773"/>
      <c r="P13" s="773"/>
      <c r="Q13" s="773"/>
      <c r="R13" s="773"/>
    </row>
    <row r="14" spans="1:18" ht="12" customHeight="1" x14ac:dyDescent="0.2">
      <c r="A14" s="279"/>
      <c r="B14" s="247" t="s">
        <v>264</v>
      </c>
      <c r="C14" s="102">
        <v>227548.18823299999</v>
      </c>
      <c r="D14" s="102">
        <v>16620.236153000002</v>
      </c>
      <c r="E14" s="102">
        <v>1465.8682449999999</v>
      </c>
      <c r="F14" s="102">
        <v>16043.543543999998</v>
      </c>
      <c r="G14" s="102">
        <v>13709.117757</v>
      </c>
      <c r="H14" s="102">
        <v>15186.759076000004</v>
      </c>
      <c r="I14" s="103">
        <v>1429.3786600000001</v>
      </c>
      <c r="J14" s="234"/>
      <c r="L14" s="773"/>
      <c r="M14" s="773"/>
      <c r="N14" s="773"/>
      <c r="O14" s="773"/>
      <c r="P14" s="773"/>
      <c r="Q14" s="773"/>
      <c r="R14" s="773"/>
    </row>
    <row r="15" spans="1:18" ht="12" customHeight="1" x14ac:dyDescent="0.2">
      <c r="A15" s="279"/>
      <c r="B15" s="247" t="s">
        <v>265</v>
      </c>
      <c r="C15" s="102">
        <v>222857.78946599999</v>
      </c>
      <c r="D15" s="102">
        <v>19853.707595000007</v>
      </c>
      <c r="E15" s="102">
        <v>141.28817899999999</v>
      </c>
      <c r="F15" s="102">
        <v>16272.748579999999</v>
      </c>
      <c r="G15" s="102">
        <v>9669.8326949999991</v>
      </c>
      <c r="H15" s="102">
        <v>12299.667609</v>
      </c>
      <c r="I15" s="103">
        <v>353.99461900000006</v>
      </c>
      <c r="J15" s="234"/>
      <c r="L15" s="773"/>
      <c r="M15" s="773"/>
      <c r="N15" s="773"/>
      <c r="O15" s="773"/>
      <c r="P15" s="773"/>
      <c r="Q15" s="773"/>
      <c r="R15" s="773"/>
    </row>
    <row r="16" spans="1:18" ht="12" customHeight="1" x14ac:dyDescent="0.2">
      <c r="A16" s="279"/>
      <c r="B16" s="247" t="s">
        <v>276</v>
      </c>
      <c r="C16" s="102">
        <v>20083.256278000001</v>
      </c>
      <c r="D16" s="102">
        <v>693.065022</v>
      </c>
      <c r="E16" s="102">
        <v>146.77295599999999</v>
      </c>
      <c r="F16" s="102">
        <v>1339.5559749999998</v>
      </c>
      <c r="G16" s="102">
        <v>810.57006400000012</v>
      </c>
      <c r="H16" s="102">
        <v>900.88852700000007</v>
      </c>
      <c r="I16" s="103">
        <v>49.184882999999999</v>
      </c>
      <c r="J16" s="234"/>
      <c r="L16" s="773"/>
      <c r="M16" s="773"/>
      <c r="N16" s="773"/>
      <c r="O16" s="773"/>
      <c r="P16" s="773"/>
      <c r="Q16" s="773"/>
      <c r="R16" s="773"/>
    </row>
    <row r="17" spans="1:18" ht="12" customHeight="1" x14ac:dyDescent="0.2">
      <c r="A17" s="279"/>
      <c r="B17" s="247" t="s">
        <v>277</v>
      </c>
      <c r="C17" s="102">
        <v>184259.86925600001</v>
      </c>
      <c r="D17" s="102">
        <v>11894.586904000002</v>
      </c>
      <c r="E17" s="102">
        <v>2197.5180310000001</v>
      </c>
      <c r="F17" s="102">
        <v>9773.439993</v>
      </c>
      <c r="G17" s="102">
        <v>4558.3208650000006</v>
      </c>
      <c r="H17" s="102">
        <v>8489.7375780000002</v>
      </c>
      <c r="I17" s="103">
        <v>483.17717900000002</v>
      </c>
      <c r="J17" s="234"/>
      <c r="L17" s="773"/>
      <c r="M17" s="773"/>
      <c r="N17" s="773"/>
      <c r="O17" s="773"/>
      <c r="P17" s="773"/>
      <c r="Q17" s="773"/>
      <c r="R17" s="773"/>
    </row>
    <row r="18" spans="1:18" ht="12" customHeight="1" x14ac:dyDescent="0.2">
      <c r="A18" s="279"/>
      <c r="B18" s="247" t="s">
        <v>268</v>
      </c>
      <c r="C18" s="102">
        <v>2877.3310820003971</v>
      </c>
      <c r="D18" s="102">
        <v>193.10085900001286</v>
      </c>
      <c r="E18" s="102">
        <v>4.8017669999990176</v>
      </c>
      <c r="F18" s="102">
        <v>94.614547000004677</v>
      </c>
      <c r="G18" s="102">
        <v>86.273507000005338</v>
      </c>
      <c r="H18" s="102">
        <v>21.064943999997922</v>
      </c>
      <c r="I18" s="103">
        <v>268.24204200000077</v>
      </c>
      <c r="J18" s="234"/>
      <c r="L18" s="773"/>
      <c r="M18" s="773"/>
      <c r="N18" s="773"/>
      <c r="O18" s="773"/>
      <c r="P18" s="773"/>
      <c r="Q18" s="773"/>
      <c r="R18" s="773"/>
    </row>
    <row r="19" spans="1:18" ht="20.100000000000001" customHeight="1" x14ac:dyDescent="0.2">
      <c r="A19" s="234"/>
      <c r="B19" s="248" t="s">
        <v>208</v>
      </c>
      <c r="C19" s="102">
        <v>149868.71294</v>
      </c>
      <c r="D19" s="102">
        <v>9609.2144800000024</v>
      </c>
      <c r="E19" s="102">
        <v>2066.8091509999999</v>
      </c>
      <c r="F19" s="102">
        <v>8025.8269920000002</v>
      </c>
      <c r="G19" s="102">
        <v>3933.8297999999995</v>
      </c>
      <c r="H19" s="102">
        <v>18192.041008</v>
      </c>
      <c r="I19" s="103">
        <v>1545.2924369999996</v>
      </c>
      <c r="J19" s="234"/>
      <c r="L19" s="773"/>
      <c r="M19" s="773"/>
      <c r="N19" s="773"/>
      <c r="O19" s="773"/>
      <c r="P19" s="773"/>
      <c r="Q19" s="773"/>
      <c r="R19" s="773"/>
    </row>
    <row r="20" spans="1:18" ht="12" customHeight="1" x14ac:dyDescent="0.2">
      <c r="A20" s="279"/>
      <c r="B20" s="247" t="s">
        <v>261</v>
      </c>
      <c r="C20" s="102">
        <v>105830.84433300002</v>
      </c>
      <c r="D20" s="102">
        <v>6373.5560180000011</v>
      </c>
      <c r="E20" s="102">
        <v>1179.918036</v>
      </c>
      <c r="F20" s="102">
        <v>5100.965036999999</v>
      </c>
      <c r="G20" s="102">
        <v>2136.6268409999998</v>
      </c>
      <c r="H20" s="102">
        <v>15989.037509999998</v>
      </c>
      <c r="I20" s="103">
        <v>1132.6012529999996</v>
      </c>
      <c r="J20" s="234"/>
      <c r="L20" s="773"/>
      <c r="M20" s="773"/>
      <c r="N20" s="773"/>
      <c r="O20" s="773"/>
      <c r="P20" s="773"/>
      <c r="Q20" s="773"/>
      <c r="R20" s="773"/>
    </row>
    <row r="21" spans="1:18" ht="12" customHeight="1" x14ac:dyDescent="0.2">
      <c r="A21" s="279"/>
      <c r="B21" s="247" t="s">
        <v>262</v>
      </c>
      <c r="C21" s="102">
        <v>44037.922762000002</v>
      </c>
      <c r="D21" s="102">
        <v>3235.6749340000001</v>
      </c>
      <c r="E21" s="102">
        <v>886.89611100000013</v>
      </c>
      <c r="F21" s="102">
        <v>2924.8073960000006</v>
      </c>
      <c r="G21" s="102">
        <v>1797.2639389999997</v>
      </c>
      <c r="H21" s="102">
        <v>2203.0311449999995</v>
      </c>
      <c r="I21" s="103">
        <v>412.68415200000004</v>
      </c>
      <c r="J21" s="234"/>
      <c r="L21" s="773"/>
      <c r="M21" s="773"/>
      <c r="N21" s="773"/>
      <c r="O21" s="773"/>
      <c r="P21" s="773"/>
      <c r="Q21" s="773"/>
      <c r="R21" s="773"/>
    </row>
    <row r="22" spans="1:18" s="136" customFormat="1" ht="20.100000000000001" customHeight="1" x14ac:dyDescent="0.2">
      <c r="A22" s="236"/>
      <c r="B22" s="249" t="s">
        <v>469</v>
      </c>
      <c r="C22" s="102">
        <v>793296.11574100005</v>
      </c>
      <c r="D22" s="102">
        <v>71289.590055999986</v>
      </c>
      <c r="E22" s="102">
        <v>299.61614699999996</v>
      </c>
      <c r="F22" s="102">
        <v>58154.387643000016</v>
      </c>
      <c r="G22" s="102">
        <v>33937.633398999998</v>
      </c>
      <c r="H22" s="102">
        <v>38477.75342400001</v>
      </c>
      <c r="I22" s="103">
        <v>1372.0865040000003</v>
      </c>
      <c r="J22" s="236"/>
      <c r="L22" s="773"/>
      <c r="M22" s="773"/>
      <c r="N22" s="773"/>
      <c r="O22" s="773"/>
      <c r="P22" s="773"/>
      <c r="Q22" s="773"/>
      <c r="R22" s="773"/>
    </row>
    <row r="23" spans="1:18" s="136" customFormat="1" ht="12" customHeight="1" x14ac:dyDescent="0.2">
      <c r="A23" s="284"/>
      <c r="B23" s="250" t="s">
        <v>470</v>
      </c>
      <c r="C23" s="159">
        <v>93889.12354700001</v>
      </c>
      <c r="D23" s="159">
        <v>9412.8215889999974</v>
      </c>
      <c r="E23" s="159">
        <v>190.33530200000001</v>
      </c>
      <c r="F23" s="159">
        <v>3981.4446289999992</v>
      </c>
      <c r="G23" s="159">
        <v>3550.8359020000003</v>
      </c>
      <c r="H23" s="159">
        <v>1936.7949139999996</v>
      </c>
      <c r="I23" s="113">
        <v>334.6098409999999</v>
      </c>
      <c r="J23" s="236"/>
      <c r="L23" s="773"/>
      <c r="M23" s="773"/>
      <c r="N23" s="773"/>
      <c r="O23" s="773"/>
      <c r="P23" s="773"/>
      <c r="Q23" s="773"/>
      <c r="R23" s="773"/>
    </row>
    <row r="24" spans="1:18" s="136" customFormat="1" ht="3" customHeight="1" x14ac:dyDescent="0.2">
      <c r="A24" s="284"/>
      <c r="B24" s="250"/>
      <c r="C24" s="159"/>
      <c r="D24" s="159"/>
      <c r="E24" s="159"/>
      <c r="F24" s="159"/>
      <c r="G24" s="159"/>
      <c r="H24" s="159"/>
      <c r="I24" s="113"/>
      <c r="J24" s="236"/>
      <c r="L24" s="773"/>
      <c r="M24" s="773"/>
      <c r="N24" s="773"/>
      <c r="O24" s="773"/>
      <c r="P24" s="773"/>
      <c r="Q24" s="773"/>
      <c r="R24" s="773"/>
    </row>
    <row r="25" spans="1:18" s="298" customFormat="1" ht="20.100000000000001" customHeight="1" x14ac:dyDescent="0.2">
      <c r="A25" s="375"/>
      <c r="B25" s="372" t="s">
        <v>55</v>
      </c>
      <c r="C25" s="373">
        <v>1163471.2450540001</v>
      </c>
      <c r="D25" s="373">
        <v>65785.885242999968</v>
      </c>
      <c r="E25" s="373">
        <v>45224.04135599998</v>
      </c>
      <c r="F25" s="373">
        <v>61803.676600999985</v>
      </c>
      <c r="G25" s="373">
        <v>45255.626207999972</v>
      </c>
      <c r="H25" s="373">
        <v>65168.822085000022</v>
      </c>
      <c r="I25" s="374">
        <v>6162.2022019999995</v>
      </c>
      <c r="J25" s="375"/>
      <c r="L25" s="773"/>
      <c r="M25" s="773"/>
      <c r="N25" s="773"/>
      <c r="O25" s="773"/>
      <c r="P25" s="773"/>
      <c r="Q25" s="773"/>
      <c r="R25" s="773"/>
    </row>
    <row r="26" spans="1:18" ht="20.100000000000001" customHeight="1" x14ac:dyDescent="0.2">
      <c r="A26" s="234"/>
      <c r="B26" s="248" t="s">
        <v>455</v>
      </c>
      <c r="C26" s="102">
        <v>393921.41028799984</v>
      </c>
      <c r="D26" s="102">
        <v>23541.686727</v>
      </c>
      <c r="E26" s="102">
        <v>16641.913897000002</v>
      </c>
      <c r="F26" s="102">
        <v>23633.676739999995</v>
      </c>
      <c r="G26" s="102">
        <v>16851.614809999999</v>
      </c>
      <c r="H26" s="102">
        <v>22124.505046000006</v>
      </c>
      <c r="I26" s="103">
        <v>1922.2680680000001</v>
      </c>
      <c r="J26" s="234"/>
      <c r="L26" s="773"/>
      <c r="M26" s="773"/>
      <c r="N26" s="773"/>
      <c r="O26" s="773"/>
      <c r="P26" s="773"/>
      <c r="Q26" s="773"/>
      <c r="R26" s="773"/>
    </row>
    <row r="27" spans="1:18" ht="12" customHeight="1" x14ac:dyDescent="0.2">
      <c r="A27" s="279"/>
      <c r="B27" s="247" t="s">
        <v>261</v>
      </c>
      <c r="C27" s="102">
        <v>112930.44472500001</v>
      </c>
      <c r="D27" s="102">
        <v>6055.9193419999992</v>
      </c>
      <c r="E27" s="102">
        <v>7357.8396270000003</v>
      </c>
      <c r="F27" s="102">
        <v>3687.475731</v>
      </c>
      <c r="G27" s="102">
        <v>5667.3481440000005</v>
      </c>
      <c r="H27" s="102">
        <v>5716.319300000001</v>
      </c>
      <c r="I27" s="103">
        <v>650.97134600000004</v>
      </c>
      <c r="J27" s="234"/>
      <c r="L27" s="773"/>
      <c r="M27" s="773"/>
      <c r="N27" s="773"/>
      <c r="O27" s="773"/>
      <c r="P27" s="773"/>
      <c r="Q27" s="773"/>
      <c r="R27" s="773"/>
    </row>
    <row r="28" spans="1:18" ht="12" customHeight="1" x14ac:dyDescent="0.2">
      <c r="A28" s="279"/>
      <c r="B28" s="247" t="s">
        <v>262</v>
      </c>
      <c r="C28" s="102">
        <v>280990.96554399998</v>
      </c>
      <c r="D28" s="102">
        <v>17485.767351999999</v>
      </c>
      <c r="E28" s="102">
        <v>9284.0742570000002</v>
      </c>
      <c r="F28" s="102">
        <v>19946.200981999998</v>
      </c>
      <c r="G28" s="102">
        <v>11184.266643999999</v>
      </c>
      <c r="H28" s="102">
        <v>16408.185725000003</v>
      </c>
      <c r="I28" s="103">
        <v>1271.296711</v>
      </c>
      <c r="J28" s="234"/>
      <c r="L28" s="773"/>
      <c r="M28" s="773"/>
      <c r="N28" s="773"/>
      <c r="O28" s="773"/>
      <c r="P28" s="773"/>
      <c r="Q28" s="773"/>
      <c r="R28" s="773"/>
    </row>
    <row r="29" spans="1:18" ht="20.100000000000001" customHeight="1" x14ac:dyDescent="0.2">
      <c r="A29" s="234"/>
      <c r="B29" s="248" t="s">
        <v>207</v>
      </c>
      <c r="C29" s="102">
        <v>674793.558051</v>
      </c>
      <c r="D29" s="102">
        <v>37256.879221999989</v>
      </c>
      <c r="E29" s="102">
        <v>24139.685518000002</v>
      </c>
      <c r="F29" s="102">
        <v>33790.307115999996</v>
      </c>
      <c r="G29" s="102">
        <v>25870.957901999991</v>
      </c>
      <c r="H29" s="102">
        <v>33566.984022999997</v>
      </c>
      <c r="I29" s="103">
        <v>2999.8488339999994</v>
      </c>
      <c r="J29" s="234"/>
      <c r="L29" s="773"/>
      <c r="M29" s="773"/>
      <c r="N29" s="773"/>
      <c r="O29" s="773"/>
      <c r="P29" s="773"/>
      <c r="Q29" s="773"/>
      <c r="R29" s="773"/>
    </row>
    <row r="30" spans="1:18" ht="12" customHeight="1" x14ac:dyDescent="0.2">
      <c r="A30" s="279"/>
      <c r="B30" s="247" t="s">
        <v>261</v>
      </c>
      <c r="C30" s="102">
        <v>292294.721723</v>
      </c>
      <c r="D30" s="102">
        <v>17961.692965000002</v>
      </c>
      <c r="E30" s="102">
        <v>8845.6635559999995</v>
      </c>
      <c r="F30" s="102">
        <v>17285.394155000002</v>
      </c>
      <c r="G30" s="102">
        <v>14219.391591999998</v>
      </c>
      <c r="H30" s="102">
        <v>10665.090915999999</v>
      </c>
      <c r="I30" s="103">
        <v>1305.219523</v>
      </c>
      <c r="J30" s="234"/>
      <c r="L30" s="773"/>
      <c r="M30" s="773"/>
      <c r="N30" s="773"/>
      <c r="O30" s="773"/>
      <c r="P30" s="773"/>
      <c r="Q30" s="773"/>
      <c r="R30" s="773"/>
    </row>
    <row r="31" spans="1:18" ht="12" customHeight="1" x14ac:dyDescent="0.2">
      <c r="A31" s="279"/>
      <c r="B31" s="247" t="s">
        <v>262</v>
      </c>
      <c r="C31" s="102">
        <v>382499.18568500009</v>
      </c>
      <c r="D31" s="102">
        <v>19295.156146000001</v>
      </c>
      <c r="E31" s="102">
        <v>15294.028321</v>
      </c>
      <c r="F31" s="102">
        <v>16504.866400999999</v>
      </c>
      <c r="G31" s="102">
        <v>11651.858781999998</v>
      </c>
      <c r="H31" s="102">
        <v>22901.877202</v>
      </c>
      <c r="I31" s="103">
        <v>1694.605769</v>
      </c>
      <c r="J31" s="234"/>
      <c r="L31" s="773"/>
      <c r="M31" s="773"/>
      <c r="N31" s="773"/>
      <c r="O31" s="773"/>
      <c r="P31" s="773"/>
      <c r="Q31" s="773"/>
      <c r="R31" s="773"/>
    </row>
    <row r="32" spans="1:18" ht="20.100000000000001" customHeight="1" x14ac:dyDescent="0.2">
      <c r="A32" s="234"/>
      <c r="B32" s="244" t="s">
        <v>263</v>
      </c>
      <c r="C32" s="102">
        <v>162086.516397</v>
      </c>
      <c r="D32" s="102">
        <v>7235.2503379999989</v>
      </c>
      <c r="E32" s="102">
        <v>10086.910671</v>
      </c>
      <c r="F32" s="102">
        <v>6781.2438090000005</v>
      </c>
      <c r="G32" s="102">
        <v>3694.0621760000004</v>
      </c>
      <c r="H32" s="102">
        <v>8980.786438000001</v>
      </c>
      <c r="I32" s="103">
        <v>578.51228500000002</v>
      </c>
      <c r="J32" s="234"/>
      <c r="L32" s="773"/>
      <c r="M32" s="773"/>
      <c r="N32" s="773"/>
      <c r="O32" s="773"/>
      <c r="P32" s="773"/>
      <c r="Q32" s="773"/>
      <c r="R32" s="773"/>
    </row>
    <row r="33" spans="1:18" ht="12" customHeight="1" x14ac:dyDescent="0.2">
      <c r="A33" s="279"/>
      <c r="B33" s="247" t="s">
        <v>264</v>
      </c>
      <c r="C33" s="102">
        <v>281736.08218700002</v>
      </c>
      <c r="D33" s="102">
        <v>17811.094469999996</v>
      </c>
      <c r="E33" s="102">
        <v>4401.7578339999991</v>
      </c>
      <c r="F33" s="102">
        <v>13711.837098999998</v>
      </c>
      <c r="G33" s="102">
        <v>15523.983554</v>
      </c>
      <c r="H33" s="102">
        <v>11314.561632999998</v>
      </c>
      <c r="I33" s="103">
        <v>1669.5232979999998</v>
      </c>
      <c r="J33" s="234"/>
      <c r="L33" s="773"/>
      <c r="M33" s="773"/>
      <c r="N33" s="773"/>
      <c r="O33" s="773"/>
      <c r="P33" s="773"/>
      <c r="Q33" s="773"/>
      <c r="R33" s="773"/>
    </row>
    <row r="34" spans="1:18" ht="12" customHeight="1" x14ac:dyDescent="0.2">
      <c r="A34" s="279"/>
      <c r="B34" s="247" t="s">
        <v>265</v>
      </c>
      <c r="C34" s="102">
        <v>117495.59015900001</v>
      </c>
      <c r="D34" s="102">
        <v>7301.690735000001</v>
      </c>
      <c r="E34" s="102">
        <v>4590.855676000001</v>
      </c>
      <c r="F34" s="102">
        <v>7839.7330490000004</v>
      </c>
      <c r="G34" s="102">
        <v>3773.4898749999993</v>
      </c>
      <c r="H34" s="102">
        <v>7943.804545</v>
      </c>
      <c r="I34" s="103">
        <v>282.53770499999996</v>
      </c>
      <c r="J34" s="234"/>
      <c r="L34" s="773"/>
      <c r="M34" s="773"/>
      <c r="N34" s="773"/>
      <c r="O34" s="773"/>
      <c r="P34" s="773"/>
      <c r="Q34" s="773"/>
      <c r="R34" s="773"/>
    </row>
    <row r="35" spans="1:18" ht="12" customHeight="1" x14ac:dyDescent="0.2">
      <c r="A35" s="279"/>
      <c r="B35" s="247" t="s">
        <v>276</v>
      </c>
      <c r="C35" s="102">
        <v>19341.263534000002</v>
      </c>
      <c r="D35" s="102">
        <v>772.77881200000002</v>
      </c>
      <c r="E35" s="102">
        <v>484.18999500000007</v>
      </c>
      <c r="F35" s="102">
        <v>1211.3700329999999</v>
      </c>
      <c r="G35" s="102">
        <v>678.60706099999993</v>
      </c>
      <c r="H35" s="102">
        <v>991.52103199999988</v>
      </c>
      <c r="I35" s="103">
        <v>24.604792999999997</v>
      </c>
      <c r="J35" s="234"/>
      <c r="L35" s="773"/>
      <c r="M35" s="773"/>
      <c r="N35" s="773"/>
      <c r="O35" s="773"/>
      <c r="P35" s="773"/>
      <c r="Q35" s="773"/>
      <c r="R35" s="773"/>
    </row>
    <row r="36" spans="1:18" ht="12" customHeight="1" x14ac:dyDescent="0.2">
      <c r="A36" s="279"/>
      <c r="B36" s="247" t="s">
        <v>277</v>
      </c>
      <c r="C36" s="102">
        <v>91141.158771000002</v>
      </c>
      <c r="D36" s="102">
        <v>3946.825816</v>
      </c>
      <c r="E36" s="102">
        <v>4575.612157999999</v>
      </c>
      <c r="F36" s="102">
        <v>4078.9649920000002</v>
      </c>
      <c r="G36" s="102">
        <v>2148.1206989999996</v>
      </c>
      <c r="H36" s="102">
        <v>4330.6063439999998</v>
      </c>
      <c r="I36" s="103">
        <v>162.43148500000001</v>
      </c>
      <c r="J36" s="234"/>
      <c r="L36" s="773"/>
      <c r="M36" s="773"/>
      <c r="N36" s="773"/>
      <c r="O36" s="773"/>
      <c r="P36" s="773"/>
      <c r="Q36" s="773"/>
      <c r="R36" s="773"/>
    </row>
    <row r="37" spans="1:18" ht="12" customHeight="1" x14ac:dyDescent="0.2">
      <c r="A37" s="279"/>
      <c r="B37" s="247" t="s">
        <v>268</v>
      </c>
      <c r="C37" s="102">
        <v>2992.9470029999502</v>
      </c>
      <c r="D37" s="102">
        <v>189.23905099999683</v>
      </c>
      <c r="E37" s="102">
        <v>0.35918400000082329</v>
      </c>
      <c r="F37" s="102">
        <v>167.15813399999752</v>
      </c>
      <c r="G37" s="102">
        <v>52.694536999992124</v>
      </c>
      <c r="H37" s="102">
        <v>5.7040310000011232</v>
      </c>
      <c r="I37" s="103">
        <v>282.23926799999981</v>
      </c>
      <c r="J37" s="234"/>
      <c r="L37" s="773"/>
      <c r="M37" s="773"/>
      <c r="N37" s="773"/>
      <c r="O37" s="773"/>
      <c r="P37" s="773"/>
      <c r="Q37" s="773"/>
      <c r="R37" s="773"/>
    </row>
    <row r="38" spans="1:18" ht="20.100000000000001" customHeight="1" x14ac:dyDescent="0.2">
      <c r="A38" s="234"/>
      <c r="B38" s="248" t="s">
        <v>208</v>
      </c>
      <c r="C38" s="102">
        <v>94756.325013999973</v>
      </c>
      <c r="D38" s="102">
        <v>4987.3186889999997</v>
      </c>
      <c r="E38" s="102">
        <v>4442.4523209999988</v>
      </c>
      <c r="F38" s="102">
        <v>4379.6883790000002</v>
      </c>
      <c r="G38" s="102">
        <v>2533.0116720000001</v>
      </c>
      <c r="H38" s="102">
        <v>9477.3279520000015</v>
      </c>
      <c r="I38" s="103">
        <v>1240.0590369999998</v>
      </c>
      <c r="J38" s="234"/>
      <c r="L38" s="773"/>
      <c r="M38" s="773"/>
      <c r="N38" s="773"/>
      <c r="O38" s="773"/>
      <c r="P38" s="773"/>
      <c r="Q38" s="773"/>
      <c r="R38" s="773"/>
    </row>
    <row r="39" spans="1:18" ht="12" customHeight="1" x14ac:dyDescent="0.2">
      <c r="A39" s="279"/>
      <c r="B39" s="247" t="s">
        <v>261</v>
      </c>
      <c r="C39" s="102">
        <v>64478.580332999991</v>
      </c>
      <c r="D39" s="102">
        <v>3879.16302</v>
      </c>
      <c r="E39" s="102">
        <v>3370.6874739999998</v>
      </c>
      <c r="F39" s="102">
        <v>2658.3964540000006</v>
      </c>
      <c r="G39" s="102">
        <v>1643.910482</v>
      </c>
      <c r="H39" s="102">
        <v>7807.5445840000011</v>
      </c>
      <c r="I39" s="103">
        <v>899.81243699999993</v>
      </c>
      <c r="J39" s="234"/>
      <c r="L39" s="773"/>
      <c r="M39" s="773"/>
      <c r="N39" s="773"/>
      <c r="O39" s="773"/>
      <c r="P39" s="773"/>
      <c r="Q39" s="773"/>
      <c r="R39" s="773"/>
    </row>
    <row r="40" spans="1:18" ht="12" customHeight="1" x14ac:dyDescent="0.2">
      <c r="A40" s="279"/>
      <c r="B40" s="247" t="s">
        <v>262</v>
      </c>
      <c r="C40" s="102">
        <v>30277.974254000004</v>
      </c>
      <c r="D40" s="102">
        <v>1108.160658</v>
      </c>
      <c r="E40" s="102">
        <v>1071.7582549999997</v>
      </c>
      <c r="F40" s="102">
        <v>1721.344531</v>
      </c>
      <c r="G40" s="102">
        <v>889.10483800000009</v>
      </c>
      <c r="H40" s="102">
        <v>1669.7833460000002</v>
      </c>
      <c r="I40" s="103">
        <v>340.24645699999996</v>
      </c>
      <c r="J40" s="234"/>
      <c r="L40" s="773"/>
      <c r="M40" s="773"/>
      <c r="N40" s="773"/>
      <c r="O40" s="773"/>
      <c r="P40" s="773"/>
      <c r="Q40" s="773"/>
      <c r="R40" s="773"/>
    </row>
    <row r="41" spans="1:18" ht="20.100000000000001" customHeight="1" x14ac:dyDescent="0.2">
      <c r="A41" s="234"/>
      <c r="B41" s="248" t="s">
        <v>278</v>
      </c>
      <c r="C41" s="102">
        <v>382469.60503300012</v>
      </c>
      <c r="D41" s="102">
        <v>24857.932927000002</v>
      </c>
      <c r="E41" s="102">
        <v>13815.979787999999</v>
      </c>
      <c r="F41" s="102">
        <v>29436.920813999997</v>
      </c>
      <c r="G41" s="102">
        <v>15198.602316999999</v>
      </c>
      <c r="H41" s="102">
        <v>18149.016007000002</v>
      </c>
      <c r="I41" s="103">
        <v>2613.4605700000002</v>
      </c>
      <c r="J41" s="234"/>
      <c r="L41" s="773"/>
      <c r="M41" s="773"/>
      <c r="N41" s="773"/>
      <c r="O41" s="773"/>
      <c r="P41" s="773"/>
      <c r="Q41" s="773"/>
      <c r="R41" s="773"/>
    </row>
    <row r="42" spans="1:18" ht="12" customHeight="1" x14ac:dyDescent="0.2">
      <c r="A42" s="279"/>
      <c r="B42" s="190" t="s">
        <v>243</v>
      </c>
      <c r="C42" s="102">
        <v>118361.05034500003</v>
      </c>
      <c r="D42" s="102">
        <v>8038.9763949999997</v>
      </c>
      <c r="E42" s="102">
        <v>2373.4197469999999</v>
      </c>
      <c r="F42" s="102">
        <v>15411.598257999998</v>
      </c>
      <c r="G42" s="102">
        <v>5109.6100839999999</v>
      </c>
      <c r="H42" s="102">
        <v>4882.9291970000004</v>
      </c>
      <c r="I42" s="103">
        <v>463.47515799999991</v>
      </c>
      <c r="J42" s="234"/>
      <c r="L42" s="773"/>
      <c r="M42" s="773"/>
      <c r="N42" s="773"/>
      <c r="O42" s="773"/>
      <c r="P42" s="773"/>
      <c r="Q42" s="773"/>
      <c r="R42" s="773"/>
    </row>
    <row r="43" spans="1:18" ht="12" customHeight="1" x14ac:dyDescent="0.2">
      <c r="A43" s="279"/>
      <c r="B43" s="190" t="s">
        <v>279</v>
      </c>
      <c r="C43" s="102">
        <v>264108.55468800006</v>
      </c>
      <c r="D43" s="102">
        <v>16818.956532</v>
      </c>
      <c r="E43" s="102">
        <v>11442.560040999999</v>
      </c>
      <c r="F43" s="102">
        <v>14025.322556000001</v>
      </c>
      <c r="G43" s="102">
        <v>10088.992232999999</v>
      </c>
      <c r="H43" s="102">
        <v>13266.086810000001</v>
      </c>
      <c r="I43" s="103">
        <v>2149.9854120000005</v>
      </c>
      <c r="J43" s="234"/>
      <c r="L43" s="773"/>
      <c r="M43" s="773"/>
      <c r="N43" s="773"/>
      <c r="O43" s="773"/>
      <c r="P43" s="773"/>
      <c r="Q43" s="773"/>
      <c r="R43" s="773"/>
    </row>
    <row r="44" spans="1:18" ht="12" customHeight="1" x14ac:dyDescent="0.2">
      <c r="A44" s="279"/>
      <c r="B44" s="248" t="s">
        <v>132</v>
      </c>
      <c r="C44" s="102">
        <v>327382.81128400005</v>
      </c>
      <c r="D44" s="102">
        <v>19025.938677000002</v>
      </c>
      <c r="E44" s="102">
        <v>15930.126629000004</v>
      </c>
      <c r="F44" s="102">
        <v>13702.645261</v>
      </c>
      <c r="G44" s="102">
        <v>12902.550139999998</v>
      </c>
      <c r="H44" s="102">
        <v>15000.15848</v>
      </c>
      <c r="I44" s="103">
        <v>883.57202999999993</v>
      </c>
      <c r="J44" s="234"/>
      <c r="L44" s="773"/>
      <c r="M44" s="773"/>
      <c r="N44" s="773"/>
      <c r="O44" s="773"/>
      <c r="P44" s="773"/>
      <c r="Q44" s="773"/>
      <c r="R44" s="773"/>
    </row>
    <row r="45" spans="1:18" ht="12" customHeight="1" x14ac:dyDescent="0.2">
      <c r="A45" s="279"/>
      <c r="B45" s="248" t="s">
        <v>133</v>
      </c>
      <c r="C45" s="102">
        <v>330684.44342000003</v>
      </c>
      <c r="D45" s="102">
        <v>14947.606630000002</v>
      </c>
      <c r="E45" s="102">
        <v>12375.223055</v>
      </c>
      <c r="F45" s="102">
        <v>13172.384948000001</v>
      </c>
      <c r="G45" s="102">
        <v>11501.635847</v>
      </c>
      <c r="H45" s="102">
        <v>17951.440856000001</v>
      </c>
      <c r="I45" s="103">
        <v>1870.4747930000001</v>
      </c>
      <c r="J45" s="234"/>
      <c r="L45" s="773"/>
      <c r="M45" s="773"/>
      <c r="N45" s="773"/>
      <c r="O45" s="773"/>
      <c r="P45" s="773"/>
      <c r="Q45" s="773"/>
      <c r="R45" s="773"/>
    </row>
    <row r="46" spans="1:18" ht="12" customHeight="1" x14ac:dyDescent="0.2">
      <c r="A46" s="279"/>
      <c r="B46" s="248" t="s">
        <v>134</v>
      </c>
      <c r="C46" s="102">
        <v>70868.321987000003</v>
      </c>
      <c r="D46" s="102">
        <v>4408.2303710000006</v>
      </c>
      <c r="E46" s="102">
        <v>2069.1176039999996</v>
      </c>
      <c r="F46" s="102">
        <v>4054.6721279999992</v>
      </c>
      <c r="G46" s="102">
        <v>4441.6341659999998</v>
      </c>
      <c r="H46" s="102">
        <v>6162.9496630000003</v>
      </c>
      <c r="I46" s="103">
        <v>566.26456399999995</v>
      </c>
      <c r="J46" s="234"/>
      <c r="L46" s="773"/>
      <c r="M46" s="773"/>
      <c r="N46" s="773"/>
      <c r="O46" s="773"/>
      <c r="P46" s="773"/>
      <c r="Q46" s="773"/>
      <c r="R46" s="773"/>
    </row>
    <row r="47" spans="1:18" ht="12" customHeight="1" x14ac:dyDescent="0.2">
      <c r="A47" s="279"/>
      <c r="B47" s="248" t="s">
        <v>135</v>
      </c>
      <c r="C47" s="102">
        <v>52065.290793000007</v>
      </c>
      <c r="D47" s="102">
        <v>2546.3103620000002</v>
      </c>
      <c r="E47" s="102">
        <v>1033.6638869999997</v>
      </c>
      <c r="F47" s="102">
        <v>1436.7872320000001</v>
      </c>
      <c r="G47" s="102">
        <v>1211.074423</v>
      </c>
      <c r="H47" s="102">
        <v>7905.1551979999995</v>
      </c>
      <c r="I47" s="103">
        <v>228.429518</v>
      </c>
      <c r="J47" s="234"/>
      <c r="L47" s="773"/>
      <c r="M47" s="773"/>
      <c r="N47" s="773"/>
      <c r="O47" s="773"/>
      <c r="P47" s="773"/>
      <c r="Q47" s="773"/>
      <c r="R47" s="773"/>
    </row>
    <row r="48" spans="1:18" s="136" customFormat="1" ht="20.100000000000001" customHeight="1" x14ac:dyDescent="0.2">
      <c r="A48" s="236"/>
      <c r="B48" s="249" t="s">
        <v>469</v>
      </c>
      <c r="C48" s="102">
        <v>201641.298534</v>
      </c>
      <c r="D48" s="102">
        <v>11708.100627</v>
      </c>
      <c r="E48" s="102">
        <v>4074.7500140000002</v>
      </c>
      <c r="F48" s="102">
        <v>10394.476806999999</v>
      </c>
      <c r="G48" s="102">
        <v>13509.454646</v>
      </c>
      <c r="H48" s="102">
        <v>15385.000182999998</v>
      </c>
      <c r="I48" s="103">
        <v>231.30145100000001</v>
      </c>
      <c r="J48" s="236"/>
      <c r="L48" s="773"/>
      <c r="M48" s="773"/>
      <c r="N48" s="773"/>
      <c r="O48" s="773"/>
      <c r="P48" s="773"/>
      <c r="Q48" s="773"/>
      <c r="R48" s="773"/>
    </row>
    <row r="49" spans="1:18" s="136" customFormat="1" ht="12" customHeight="1" x14ac:dyDescent="0.2">
      <c r="A49" s="284"/>
      <c r="B49" s="250" t="s">
        <v>470</v>
      </c>
      <c r="C49" s="102">
        <v>19584.739752000001</v>
      </c>
      <c r="D49" s="102">
        <v>2788.4818889999992</v>
      </c>
      <c r="E49" s="102">
        <v>99.271124</v>
      </c>
      <c r="F49" s="102">
        <v>827.69711100000006</v>
      </c>
      <c r="G49" s="102">
        <v>1284.2128959999998</v>
      </c>
      <c r="H49" s="102">
        <v>500.63964599999997</v>
      </c>
      <c r="I49" s="103">
        <v>300.65181100000001</v>
      </c>
      <c r="J49" s="236"/>
      <c r="L49" s="773"/>
      <c r="M49" s="773"/>
      <c r="N49" s="773"/>
      <c r="O49" s="773"/>
      <c r="P49" s="773"/>
      <c r="Q49" s="773"/>
      <c r="R49" s="773"/>
    </row>
    <row r="50" spans="1:18" s="136" customFormat="1" ht="12" customHeight="1" x14ac:dyDescent="0.2">
      <c r="A50" s="284"/>
      <c r="B50" s="250" t="s">
        <v>471</v>
      </c>
      <c r="C50" s="102">
        <v>266129.69319399999</v>
      </c>
      <c r="D50" s="137">
        <v>0</v>
      </c>
      <c r="E50" s="137">
        <v>0</v>
      </c>
      <c r="F50" s="137">
        <v>0</v>
      </c>
      <c r="G50" s="137">
        <v>0</v>
      </c>
      <c r="H50" s="137">
        <v>0</v>
      </c>
      <c r="I50" s="138">
        <v>0</v>
      </c>
      <c r="J50" s="236"/>
      <c r="L50" s="773"/>
      <c r="M50" s="773"/>
      <c r="N50" s="773"/>
      <c r="O50" s="773"/>
      <c r="P50" s="773"/>
      <c r="Q50" s="773"/>
      <c r="R50" s="773"/>
    </row>
    <row r="51" spans="1:18" s="143" customFormat="1" ht="5.0999999999999996" customHeight="1" x14ac:dyDescent="0.2">
      <c r="A51" s="237"/>
      <c r="B51" s="252"/>
      <c r="C51" s="140"/>
      <c r="D51" s="140"/>
      <c r="E51" s="140"/>
      <c r="F51" s="140"/>
      <c r="G51" s="140"/>
      <c r="H51" s="140"/>
      <c r="I51" s="345"/>
      <c r="J51" s="237"/>
    </row>
    <row r="52" spans="1:18" ht="36" customHeight="1" x14ac:dyDescent="0.2">
      <c r="A52" s="286" t="s">
        <v>3</v>
      </c>
      <c r="B52" s="664" t="s">
        <v>280</v>
      </c>
      <c r="C52" s="664"/>
      <c r="D52" s="664"/>
      <c r="E52" s="664"/>
      <c r="F52" s="664"/>
      <c r="G52" s="664"/>
      <c r="H52" s="664"/>
      <c r="I52" s="664"/>
      <c r="J52" s="344"/>
    </row>
    <row r="53" spans="1:18" x14ac:dyDescent="0.2">
      <c r="A53" s="93"/>
      <c r="B53" s="93"/>
      <c r="C53" s="93"/>
      <c r="D53" s="93"/>
      <c r="E53" s="93"/>
      <c r="F53" s="93"/>
      <c r="G53" s="93"/>
      <c r="H53" s="93"/>
      <c r="I53" s="93"/>
      <c r="J53" s="93"/>
    </row>
  </sheetData>
  <mergeCells count="3">
    <mergeCell ref="B52:I52"/>
    <mergeCell ref="C4:C5"/>
    <mergeCell ref="D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79DF2-57BD-4C47-B557-41DE7E7B6046}">
  <sheetPr>
    <pageSetUpPr fitToPage="1"/>
  </sheetPr>
  <dimension ref="A1:J51"/>
  <sheetViews>
    <sheetView showGridLines="0" zoomScaleNormal="100" zoomScaleSheetLayoutView="100" workbookViewId="0"/>
  </sheetViews>
  <sheetFormatPr defaultColWidth="9.140625" defaultRowHeight="12" x14ac:dyDescent="0.2"/>
  <cols>
    <col min="1" max="1" width="1.7109375" style="90" customWidth="1"/>
    <col min="2" max="6" width="12.7109375" style="90" customWidth="1"/>
    <col min="7" max="7" width="1.7109375" style="90" customWidth="1"/>
    <col min="8" max="8" width="30.2851562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395"/>
      <c r="J1" s="288"/>
    </row>
    <row r="2" spans="1:10" s="304" customFormat="1" ht="14.25" x14ac:dyDescent="0.2">
      <c r="A2" s="305"/>
      <c r="B2" s="305" t="s">
        <v>465</v>
      </c>
      <c r="C2" s="305"/>
      <c r="D2" s="305"/>
      <c r="E2" s="305"/>
      <c r="F2" s="305"/>
      <c r="G2" s="305"/>
      <c r="H2" s="305"/>
      <c r="I2" s="305"/>
      <c r="J2" s="303"/>
    </row>
    <row r="3" spans="1:10" s="298" customFormat="1" ht="21" customHeight="1" x14ac:dyDescent="0.2">
      <c r="A3" s="311"/>
      <c r="B3" s="310" t="s">
        <v>597</v>
      </c>
      <c r="C3" s="310"/>
      <c r="D3" s="310"/>
      <c r="E3" s="310"/>
      <c r="F3" s="310"/>
      <c r="G3" s="310"/>
      <c r="H3" s="312" t="s">
        <v>330</v>
      </c>
      <c r="I3" s="310"/>
      <c r="J3" s="297"/>
    </row>
    <row r="4" spans="1:10" ht="20.100000000000001" customHeight="1" x14ac:dyDescent="0.2">
      <c r="A4" s="344"/>
      <c r="B4" s="313" t="s">
        <v>49</v>
      </c>
      <c r="C4" s="313" t="s">
        <v>21</v>
      </c>
      <c r="D4" s="313" t="s">
        <v>45</v>
      </c>
      <c r="E4" s="313" t="s">
        <v>301</v>
      </c>
      <c r="F4" s="313" t="s">
        <v>302</v>
      </c>
      <c r="G4" s="145"/>
      <c r="H4" s="359"/>
      <c r="I4" s="246"/>
    </row>
    <row r="5" spans="1:10" s="133" customFormat="1" ht="20.100000000000001" customHeight="1" x14ac:dyDescent="0.25">
      <c r="A5" s="285"/>
      <c r="B5" s="114">
        <v>2132.3429749999996</v>
      </c>
      <c r="C5" s="114">
        <v>475643.80930199998</v>
      </c>
      <c r="D5" s="114">
        <v>1830.0536440000003</v>
      </c>
      <c r="E5" s="114">
        <v>8878.2512329998426</v>
      </c>
      <c r="F5" s="114">
        <v>14952.324992000125</v>
      </c>
      <c r="G5" s="361"/>
      <c r="H5" s="362" t="s">
        <v>56</v>
      </c>
      <c r="I5" s="364"/>
      <c r="J5" s="174"/>
    </row>
    <row r="6" spans="1:10" ht="20.100000000000001" customHeight="1" x14ac:dyDescent="0.2">
      <c r="A6" s="234"/>
      <c r="B6" s="114">
        <v>597.090508</v>
      </c>
      <c r="C6" s="114">
        <v>254032.64904300001</v>
      </c>
      <c r="D6" s="114">
        <v>600.65063600000008</v>
      </c>
      <c r="E6" s="114">
        <v>2946.445694999944</v>
      </c>
      <c r="F6" s="114">
        <v>4081.4097280000569</v>
      </c>
      <c r="G6" s="103"/>
      <c r="H6" s="248" t="s">
        <v>455</v>
      </c>
      <c r="I6" s="280"/>
      <c r="J6" s="129"/>
    </row>
    <row r="7" spans="1:10" ht="12" customHeight="1" x14ac:dyDescent="0.2">
      <c r="A7" s="279"/>
      <c r="B7" s="104">
        <v>159.59580099999999</v>
      </c>
      <c r="C7" s="104">
        <v>72858.966270999998</v>
      </c>
      <c r="D7" s="104">
        <v>140.60518200000004</v>
      </c>
      <c r="E7" s="104">
        <v>1204.6132800000196</v>
      </c>
      <c r="F7" s="104">
        <v>854.75212299998384</v>
      </c>
      <c r="G7" s="103"/>
      <c r="H7" s="247" t="s">
        <v>261</v>
      </c>
      <c r="I7" s="280"/>
      <c r="J7" s="129"/>
    </row>
    <row r="8" spans="1:10" ht="12" customHeight="1" x14ac:dyDescent="0.2">
      <c r="A8" s="279"/>
      <c r="B8" s="104">
        <v>437.49470299999996</v>
      </c>
      <c r="C8" s="104">
        <v>181173.68276299999</v>
      </c>
      <c r="D8" s="104">
        <v>460.04545000000002</v>
      </c>
      <c r="E8" s="104">
        <v>1741.8324100000318</v>
      </c>
      <c r="F8" s="104">
        <v>3226.657618999976</v>
      </c>
      <c r="G8" s="103"/>
      <c r="H8" s="247" t="s">
        <v>262</v>
      </c>
      <c r="I8" s="280"/>
      <c r="J8" s="129"/>
    </row>
    <row r="9" spans="1:10" ht="20.100000000000001" customHeight="1" x14ac:dyDescent="0.2">
      <c r="A9" s="234"/>
      <c r="B9" s="114">
        <v>1411.250413</v>
      </c>
      <c r="C9" s="114">
        <v>208213.842844</v>
      </c>
      <c r="D9" s="114">
        <v>1073.7901270000002</v>
      </c>
      <c r="E9" s="114">
        <v>5348.1648659999482</v>
      </c>
      <c r="F9" s="114">
        <v>10353.434953999997</v>
      </c>
      <c r="G9" s="103"/>
      <c r="H9" s="248" t="s">
        <v>207</v>
      </c>
      <c r="I9" s="280"/>
      <c r="J9" s="129"/>
    </row>
    <row r="10" spans="1:10" ht="12" customHeight="1" x14ac:dyDescent="0.2">
      <c r="A10" s="279"/>
      <c r="B10" s="104">
        <v>463.97060899999997</v>
      </c>
      <c r="C10" s="104">
        <v>68296.271133999995</v>
      </c>
      <c r="D10" s="104">
        <v>495.90358399999997</v>
      </c>
      <c r="E10" s="104">
        <v>4520.4582980000123</v>
      </c>
      <c r="F10" s="104">
        <v>3737.1070450000116</v>
      </c>
      <c r="G10" s="103"/>
      <c r="H10" s="247" t="s">
        <v>261</v>
      </c>
      <c r="I10" s="280"/>
      <c r="J10" s="129"/>
    </row>
    <row r="11" spans="1:10" ht="12" customHeight="1" x14ac:dyDescent="0.2">
      <c r="A11" s="279"/>
      <c r="B11" s="104">
        <v>947.27980400000001</v>
      </c>
      <c r="C11" s="104">
        <v>139917.571696</v>
      </c>
      <c r="D11" s="104">
        <v>577.88127699999995</v>
      </c>
      <c r="E11" s="104">
        <v>827.68783799995435</v>
      </c>
      <c r="F11" s="104">
        <v>6616.3779240000003</v>
      </c>
      <c r="G11" s="103"/>
      <c r="H11" s="247" t="s">
        <v>262</v>
      </c>
      <c r="I11" s="280"/>
      <c r="J11" s="129"/>
    </row>
    <row r="12" spans="1:10" ht="20.100000000000001" customHeight="1" x14ac:dyDescent="0.2">
      <c r="A12" s="234"/>
      <c r="B12" s="114">
        <v>786.42783599999996</v>
      </c>
      <c r="C12" s="114">
        <v>138693.925957</v>
      </c>
      <c r="D12" s="114">
        <v>516.10731099999998</v>
      </c>
      <c r="E12" s="114">
        <v>1582.2274770000076</v>
      </c>
      <c r="F12" s="114">
        <v>7187.9326210000145</v>
      </c>
      <c r="G12" s="103"/>
      <c r="H12" s="244" t="s">
        <v>263</v>
      </c>
      <c r="I12" s="280"/>
      <c r="J12" s="129"/>
    </row>
    <row r="13" spans="1:10" ht="12" customHeight="1" x14ac:dyDescent="0.2">
      <c r="A13" s="279"/>
      <c r="B13" s="104">
        <v>221.893632</v>
      </c>
      <c r="C13" s="104">
        <v>24939.099556000001</v>
      </c>
      <c r="D13" s="104">
        <v>146.739532</v>
      </c>
      <c r="E13" s="104">
        <v>1917.6704270000046</v>
      </c>
      <c r="F13" s="104">
        <v>1723.4694869999948</v>
      </c>
      <c r="G13" s="103"/>
      <c r="H13" s="247" t="s">
        <v>264</v>
      </c>
      <c r="I13" s="280"/>
      <c r="J13" s="129"/>
    </row>
    <row r="14" spans="1:10" ht="12" customHeight="1" x14ac:dyDescent="0.2">
      <c r="A14" s="279"/>
      <c r="B14" s="104">
        <v>6.0998000000000001</v>
      </c>
      <c r="C14" s="104">
        <v>18122.635684999997</v>
      </c>
      <c r="D14" s="104">
        <v>6.5359740000000004</v>
      </c>
      <c r="E14" s="104">
        <v>391.93953099999635</v>
      </c>
      <c r="F14" s="104">
        <v>308.33941500000583</v>
      </c>
      <c r="G14" s="103"/>
      <c r="H14" s="247" t="s">
        <v>265</v>
      </c>
      <c r="I14" s="280"/>
      <c r="J14" s="129"/>
    </row>
    <row r="15" spans="1:10" ht="12" customHeight="1" x14ac:dyDescent="0.2">
      <c r="A15" s="279"/>
      <c r="B15" s="104">
        <v>8.8599999999999996E-4</v>
      </c>
      <c r="C15" s="104">
        <v>8409.1244259999985</v>
      </c>
      <c r="D15" s="104">
        <v>2.2649340000000002</v>
      </c>
      <c r="E15" s="104">
        <v>24.44387899999856</v>
      </c>
      <c r="F15" s="104">
        <v>124.28328500000134</v>
      </c>
      <c r="G15" s="113"/>
      <c r="H15" s="247" t="s">
        <v>276</v>
      </c>
      <c r="I15" s="278"/>
      <c r="J15" s="174"/>
    </row>
    <row r="16" spans="1:10" ht="12" customHeight="1" x14ac:dyDescent="0.2">
      <c r="A16" s="279"/>
      <c r="B16" s="104">
        <v>396.82825399999996</v>
      </c>
      <c r="C16" s="104">
        <v>18000.838050999995</v>
      </c>
      <c r="D16" s="104">
        <v>402.13710500000002</v>
      </c>
      <c r="E16" s="104">
        <v>1430.8557500000061</v>
      </c>
      <c r="F16" s="104">
        <v>1009.4117600000027</v>
      </c>
      <c r="G16" s="103"/>
      <c r="H16" s="247" t="s">
        <v>277</v>
      </c>
      <c r="I16" s="280"/>
      <c r="J16" s="129"/>
    </row>
    <row r="17" spans="1:10" ht="12" customHeight="1" x14ac:dyDescent="0.2">
      <c r="A17" s="279"/>
      <c r="B17" s="104">
        <v>5.0000001010630513E-6</v>
      </c>
      <c r="C17" s="104">
        <v>48.219169000018155</v>
      </c>
      <c r="D17" s="104">
        <v>5.2709999999933643E-3</v>
      </c>
      <c r="E17" s="104">
        <v>1.0278019999350363</v>
      </c>
      <c r="F17" s="104">
        <v>-1.6140000005862021E-3</v>
      </c>
      <c r="G17" s="103"/>
      <c r="H17" s="247" t="s">
        <v>268</v>
      </c>
      <c r="I17" s="280"/>
      <c r="J17" s="129"/>
    </row>
    <row r="18" spans="1:10" ht="20.100000000000001" customHeight="1" x14ac:dyDescent="0.2">
      <c r="A18" s="234"/>
      <c r="B18" s="114">
        <v>124.00204499999998</v>
      </c>
      <c r="C18" s="114">
        <v>13397.264752999999</v>
      </c>
      <c r="D18" s="114">
        <v>155.606933</v>
      </c>
      <c r="E18" s="114">
        <v>583.6406580000039</v>
      </c>
      <c r="F18" s="114">
        <v>517.48034799999732</v>
      </c>
      <c r="G18" s="103"/>
      <c r="H18" s="248" t="s">
        <v>208</v>
      </c>
      <c r="I18" s="280"/>
      <c r="J18" s="129"/>
    </row>
    <row r="19" spans="1:10" ht="12" customHeight="1" x14ac:dyDescent="0.2">
      <c r="A19" s="279"/>
      <c r="B19" s="104">
        <v>43.927483000000002</v>
      </c>
      <c r="C19" s="104">
        <v>8700.6157829999993</v>
      </c>
      <c r="D19" s="104">
        <v>93.714094000000003</v>
      </c>
      <c r="E19" s="104">
        <v>535.09136999999828</v>
      </c>
      <c r="F19" s="104">
        <v>252.16080500000135</v>
      </c>
      <c r="G19" s="103"/>
      <c r="H19" s="247" t="s">
        <v>261</v>
      </c>
      <c r="I19" s="280"/>
      <c r="J19" s="129"/>
    </row>
    <row r="20" spans="1:10" ht="12" customHeight="1" x14ac:dyDescent="0.2">
      <c r="A20" s="279"/>
      <c r="B20" s="104">
        <v>80.074560999999989</v>
      </c>
      <c r="C20" s="104">
        <v>4696.6439609999989</v>
      </c>
      <c r="D20" s="104">
        <v>61.892837</v>
      </c>
      <c r="E20" s="104">
        <v>48.554548000000068</v>
      </c>
      <c r="F20" s="104">
        <v>265.31954699999915</v>
      </c>
      <c r="G20" s="103"/>
      <c r="H20" s="247" t="s">
        <v>262</v>
      </c>
      <c r="I20" s="280"/>
      <c r="J20" s="129"/>
    </row>
    <row r="21" spans="1:10" ht="20.100000000000001" customHeight="1" x14ac:dyDescent="0.2">
      <c r="A21" s="236"/>
      <c r="B21" s="109">
        <v>1920.7570450000003</v>
      </c>
      <c r="C21" s="109">
        <v>319597.51499</v>
      </c>
      <c r="D21" s="109">
        <v>1568.6497400000001</v>
      </c>
      <c r="E21" s="109">
        <v>5367.8700239999453</v>
      </c>
      <c r="F21" s="109">
        <v>10314.296481000085</v>
      </c>
      <c r="G21" s="166"/>
      <c r="H21" s="248" t="s">
        <v>278</v>
      </c>
      <c r="I21" s="388"/>
      <c r="J21" s="129"/>
    </row>
    <row r="22" spans="1:10" x14ac:dyDescent="0.2">
      <c r="A22" s="236"/>
      <c r="B22" s="109">
        <v>200.40271200000001</v>
      </c>
      <c r="C22" s="109">
        <v>134230.488652</v>
      </c>
      <c r="D22" s="109">
        <v>449.36278099999998</v>
      </c>
      <c r="E22" s="109">
        <v>1929.2682220000424</v>
      </c>
      <c r="F22" s="109">
        <v>3454.2959889999474</v>
      </c>
      <c r="G22" s="166"/>
      <c r="H22" s="190" t="s">
        <v>243</v>
      </c>
      <c r="I22" s="388"/>
      <c r="J22" s="129"/>
    </row>
    <row r="23" spans="1:10" x14ac:dyDescent="0.2">
      <c r="A23" s="236"/>
      <c r="B23" s="109">
        <v>1720.3543330000002</v>
      </c>
      <c r="C23" s="109">
        <v>185367.026338</v>
      </c>
      <c r="D23" s="109">
        <v>1119.286959</v>
      </c>
      <c r="E23" s="109">
        <v>3438.601801999961</v>
      </c>
      <c r="F23" s="109">
        <v>6860.0004920000501</v>
      </c>
      <c r="G23" s="166"/>
      <c r="H23" s="190" t="s">
        <v>279</v>
      </c>
      <c r="I23" s="388"/>
      <c r="J23" s="129"/>
    </row>
    <row r="24" spans="1:10" ht="12" customHeight="1" x14ac:dyDescent="0.2">
      <c r="A24" s="284"/>
      <c r="B24" s="162">
        <v>183.87165999999999</v>
      </c>
      <c r="C24" s="162">
        <v>60669.792684000007</v>
      </c>
      <c r="D24" s="162">
        <v>202.96985999999998</v>
      </c>
      <c r="E24" s="162">
        <v>1005.1493239999691</v>
      </c>
      <c r="F24" s="162">
        <v>1767.5964660000318</v>
      </c>
      <c r="G24" s="166"/>
      <c r="H24" s="251" t="s">
        <v>132</v>
      </c>
      <c r="I24" s="388"/>
      <c r="J24" s="129"/>
    </row>
    <row r="25" spans="1:10" ht="12" customHeight="1" x14ac:dyDescent="0.2">
      <c r="A25" s="284"/>
      <c r="B25" s="162">
        <v>26.711941999999997</v>
      </c>
      <c r="C25" s="162">
        <v>58915.459391000004</v>
      </c>
      <c r="D25" s="162">
        <v>48.161720999999993</v>
      </c>
      <c r="E25" s="162">
        <v>1967.3534930000023</v>
      </c>
      <c r="F25" s="162">
        <v>1899.6169500000105</v>
      </c>
      <c r="G25" s="166"/>
      <c r="H25" s="251" t="s">
        <v>133</v>
      </c>
      <c r="I25" s="388"/>
      <c r="J25" s="129"/>
    </row>
    <row r="26" spans="1:10" ht="12" customHeight="1" x14ac:dyDescent="0.2">
      <c r="A26" s="284"/>
      <c r="B26" s="162">
        <v>0.93405500000000008</v>
      </c>
      <c r="C26" s="162">
        <v>25559.889174</v>
      </c>
      <c r="D26" s="162">
        <v>7.6360149999999996</v>
      </c>
      <c r="E26" s="162">
        <v>406.18427200000588</v>
      </c>
      <c r="F26" s="162">
        <v>742.23202099999617</v>
      </c>
      <c r="G26" s="166"/>
      <c r="H26" s="251" t="s">
        <v>134</v>
      </c>
      <c r="I26" s="388"/>
      <c r="J26" s="129"/>
    </row>
    <row r="27" spans="1:10" ht="12" customHeight="1" x14ac:dyDescent="0.25">
      <c r="A27" s="383"/>
      <c r="B27" s="109">
        <v>6.8254999999999996E-2</v>
      </c>
      <c r="C27" s="109">
        <v>10901.135609999999</v>
      </c>
      <c r="D27" s="109">
        <v>2.6242479999999997</v>
      </c>
      <c r="E27" s="109">
        <v>131.76480899999842</v>
      </c>
      <c r="F27" s="109">
        <v>228.56556300000375</v>
      </c>
      <c r="G27" s="166"/>
      <c r="H27" s="248" t="s">
        <v>135</v>
      </c>
      <c r="I27" s="388"/>
      <c r="J27" s="129"/>
    </row>
    <row r="28" spans="1:10" s="136" customFormat="1" ht="20.100000000000001" customHeight="1" x14ac:dyDescent="0.2">
      <c r="A28" s="234"/>
      <c r="B28" s="114">
        <v>199.28792399999998</v>
      </c>
      <c r="C28" s="114">
        <v>19441.024745000002</v>
      </c>
      <c r="D28" s="114">
        <v>181.20423199999999</v>
      </c>
      <c r="E28" s="114">
        <v>425.23728000000847</v>
      </c>
      <c r="F28" s="114">
        <v>2665.9201829999911</v>
      </c>
      <c r="G28" s="103"/>
      <c r="H28" s="249" t="s">
        <v>469</v>
      </c>
      <c r="I28" s="280"/>
      <c r="J28" s="129"/>
    </row>
    <row r="29" spans="1:10" s="136" customFormat="1" ht="12" customHeight="1" x14ac:dyDescent="0.2">
      <c r="A29" s="279"/>
      <c r="B29" s="104">
        <v>396.19069699999994</v>
      </c>
      <c r="C29" s="104">
        <v>6562.9520129999992</v>
      </c>
      <c r="D29" s="104">
        <v>405.27481299999999</v>
      </c>
      <c r="E29" s="104">
        <v>1071.9694899999977</v>
      </c>
      <c r="F29" s="104">
        <v>961.75985000000401</v>
      </c>
      <c r="G29" s="113"/>
      <c r="H29" s="250" t="s">
        <v>470</v>
      </c>
      <c r="I29" s="283"/>
      <c r="J29" s="122"/>
    </row>
    <row r="30" spans="1:10" s="136" customFormat="1" ht="3" customHeight="1" x14ac:dyDescent="0.2">
      <c r="A30" s="340"/>
      <c r="B30" s="446"/>
      <c r="C30" s="331"/>
      <c r="D30" s="331"/>
      <c r="E30" s="331"/>
      <c r="F30" s="331"/>
      <c r="G30" s="331"/>
      <c r="H30" s="414"/>
      <c r="I30" s="431"/>
      <c r="J30" s="129"/>
    </row>
    <row r="31" spans="1:10" s="399" customFormat="1" ht="20.100000000000001" customHeight="1" x14ac:dyDescent="0.2">
      <c r="A31" s="279"/>
      <c r="B31" s="253">
        <v>0</v>
      </c>
      <c r="C31" s="253">
        <v>13433.291605000004</v>
      </c>
      <c r="D31" s="253">
        <v>11.694862000000001</v>
      </c>
      <c r="E31" s="253">
        <v>373.12145700000292</v>
      </c>
      <c r="F31" s="253">
        <v>125.40051099999255</v>
      </c>
      <c r="G31" s="254"/>
      <c r="H31" s="251" t="s">
        <v>57</v>
      </c>
      <c r="I31" s="441"/>
      <c r="J31" s="263"/>
    </row>
    <row r="32" spans="1:10" ht="20.100000000000001" customHeight="1" x14ac:dyDescent="0.2">
      <c r="A32" s="234"/>
      <c r="B32" s="114">
        <v>0</v>
      </c>
      <c r="C32" s="114">
        <v>7547.5581820000007</v>
      </c>
      <c r="D32" s="114">
        <v>2.3368419999999999</v>
      </c>
      <c r="E32" s="114">
        <v>173.39989700000115</v>
      </c>
      <c r="F32" s="114">
        <v>6.8988359999984823</v>
      </c>
      <c r="G32" s="103"/>
      <c r="H32" s="248" t="s">
        <v>455</v>
      </c>
      <c r="I32" s="280"/>
      <c r="J32" s="129"/>
    </row>
    <row r="33" spans="1:10" ht="12" customHeight="1" x14ac:dyDescent="0.2">
      <c r="A33" s="279"/>
      <c r="B33" s="104">
        <v>0</v>
      </c>
      <c r="C33" s="104">
        <v>2672.1066540000002</v>
      </c>
      <c r="D33" s="104">
        <v>0</v>
      </c>
      <c r="E33" s="104">
        <v>127.28654700000016</v>
      </c>
      <c r="F33" s="104">
        <v>1.697711999999683</v>
      </c>
      <c r="G33" s="97"/>
      <c r="H33" s="247" t="s">
        <v>261</v>
      </c>
      <c r="I33" s="278"/>
      <c r="J33" s="174"/>
    </row>
    <row r="34" spans="1:10" ht="12" customHeight="1" x14ac:dyDescent="0.2">
      <c r="A34" s="279"/>
      <c r="B34" s="104">
        <v>0</v>
      </c>
      <c r="C34" s="104">
        <v>4875.4515250000004</v>
      </c>
      <c r="D34" s="104">
        <v>2.3368419999999999</v>
      </c>
      <c r="E34" s="104">
        <v>46.113349999998718</v>
      </c>
      <c r="F34" s="104">
        <v>5.2011230000007345</v>
      </c>
      <c r="G34" s="103"/>
      <c r="H34" s="247" t="s">
        <v>262</v>
      </c>
      <c r="I34" s="280"/>
      <c r="J34" s="129"/>
    </row>
    <row r="35" spans="1:10" ht="20.100000000000001" customHeight="1" x14ac:dyDescent="0.2">
      <c r="A35" s="234"/>
      <c r="B35" s="114">
        <v>0</v>
      </c>
      <c r="C35" s="114">
        <v>5679.1533400000008</v>
      </c>
      <c r="D35" s="114">
        <v>9.3580199999999998</v>
      </c>
      <c r="E35" s="114">
        <v>151.32983499999955</v>
      </c>
      <c r="F35" s="114">
        <v>81.301066000000901</v>
      </c>
      <c r="G35" s="103"/>
      <c r="H35" s="248" t="s">
        <v>207</v>
      </c>
      <c r="I35" s="280"/>
      <c r="J35" s="129"/>
    </row>
    <row r="36" spans="1:10" ht="12" customHeight="1" x14ac:dyDescent="0.2">
      <c r="A36" s="279"/>
      <c r="B36" s="104">
        <v>0</v>
      </c>
      <c r="C36" s="104">
        <v>942.44856300000004</v>
      </c>
      <c r="D36" s="104">
        <v>0</v>
      </c>
      <c r="E36" s="104">
        <v>110.645624</v>
      </c>
      <c r="F36" s="104">
        <v>70.046471999999994</v>
      </c>
      <c r="G36" s="103"/>
      <c r="H36" s="247" t="s">
        <v>261</v>
      </c>
      <c r="I36" s="280"/>
      <c r="J36" s="129"/>
    </row>
    <row r="37" spans="1:10" ht="12" customHeight="1" x14ac:dyDescent="0.2">
      <c r="A37" s="279"/>
      <c r="B37" s="104">
        <v>0</v>
      </c>
      <c r="C37" s="104">
        <v>4736.7021430000004</v>
      </c>
      <c r="D37" s="104">
        <v>9.3580199999999998</v>
      </c>
      <c r="E37" s="104">
        <v>40.684210000001258</v>
      </c>
      <c r="F37" s="104">
        <v>11.254593999999088</v>
      </c>
      <c r="G37" s="103"/>
      <c r="H37" s="247" t="s">
        <v>262</v>
      </c>
      <c r="I37" s="280"/>
      <c r="J37" s="129"/>
    </row>
    <row r="38" spans="1:10" ht="20.100000000000001" customHeight="1" x14ac:dyDescent="0.2">
      <c r="A38" s="279"/>
      <c r="B38" s="104">
        <v>0</v>
      </c>
      <c r="C38" s="104">
        <v>3547.4589289999999</v>
      </c>
      <c r="D38" s="104">
        <v>9.3580199999999998</v>
      </c>
      <c r="E38" s="104">
        <v>97.711877000000186</v>
      </c>
      <c r="F38" s="104">
        <v>18.542104000000108</v>
      </c>
      <c r="G38" s="103"/>
      <c r="H38" s="244" t="s">
        <v>263</v>
      </c>
      <c r="I38" s="280"/>
      <c r="J38" s="129"/>
    </row>
    <row r="39" spans="1:10" ht="12" customHeight="1" x14ac:dyDescent="0.2">
      <c r="A39" s="279"/>
      <c r="B39" s="104">
        <v>0</v>
      </c>
      <c r="C39" s="104">
        <v>896.40841</v>
      </c>
      <c r="D39" s="104">
        <v>0</v>
      </c>
      <c r="E39" s="104">
        <v>43.790572999999767</v>
      </c>
      <c r="F39" s="104">
        <v>60.450002000000268</v>
      </c>
      <c r="G39" s="103"/>
      <c r="H39" s="247" t="s">
        <v>264</v>
      </c>
      <c r="I39" s="280"/>
      <c r="J39" s="129"/>
    </row>
    <row r="40" spans="1:10" ht="12" customHeight="1" x14ac:dyDescent="0.2">
      <c r="A40" s="279"/>
      <c r="B40" s="104">
        <v>0</v>
      </c>
      <c r="C40" s="104">
        <v>935.38312599999995</v>
      </c>
      <c r="D40" s="104">
        <v>0</v>
      </c>
      <c r="E40" s="104">
        <v>0</v>
      </c>
      <c r="F40" s="104">
        <v>0</v>
      </c>
      <c r="G40" s="103"/>
      <c r="H40" s="247" t="s">
        <v>265</v>
      </c>
      <c r="I40" s="280"/>
      <c r="J40" s="129"/>
    </row>
    <row r="41" spans="1:10" ht="12" customHeight="1" x14ac:dyDescent="0.2">
      <c r="A41" s="234"/>
      <c r="B41" s="114">
        <v>0</v>
      </c>
      <c r="C41" s="114">
        <v>0</v>
      </c>
      <c r="D41" s="114">
        <v>0</v>
      </c>
      <c r="E41" s="114">
        <v>0</v>
      </c>
      <c r="F41" s="114">
        <v>0</v>
      </c>
      <c r="G41" s="103"/>
      <c r="H41" s="247" t="s">
        <v>276</v>
      </c>
      <c r="I41" s="280"/>
      <c r="J41" s="129"/>
    </row>
    <row r="42" spans="1:10" ht="12" customHeight="1" x14ac:dyDescent="0.2">
      <c r="A42" s="279"/>
      <c r="B42" s="104">
        <v>0</v>
      </c>
      <c r="C42" s="104">
        <v>199.254591</v>
      </c>
      <c r="D42" s="104">
        <v>0</v>
      </c>
      <c r="E42" s="104">
        <v>9.8273850000000493</v>
      </c>
      <c r="F42" s="104">
        <v>1.5358029999999587</v>
      </c>
      <c r="G42" s="103"/>
      <c r="H42" s="247" t="s">
        <v>277</v>
      </c>
      <c r="I42" s="280"/>
      <c r="J42" s="129"/>
    </row>
    <row r="43" spans="1:10" ht="12" customHeight="1" x14ac:dyDescent="0.2">
      <c r="A43" s="279"/>
      <c r="B43" s="104">
        <v>0</v>
      </c>
      <c r="C43" s="104">
        <v>100.64828400000079</v>
      </c>
      <c r="D43" s="104">
        <v>0</v>
      </c>
      <c r="E43" s="104">
        <v>-4.5474735088646412E-13</v>
      </c>
      <c r="F43" s="104">
        <v>0.77315700000065135</v>
      </c>
      <c r="G43" s="113"/>
      <c r="H43" s="247" t="s">
        <v>268</v>
      </c>
      <c r="I43" s="283"/>
      <c r="J43" s="122"/>
    </row>
    <row r="44" spans="1:10" ht="20.100000000000001" customHeight="1" x14ac:dyDescent="0.2">
      <c r="A44" s="234"/>
      <c r="B44" s="114">
        <v>0</v>
      </c>
      <c r="C44" s="114">
        <v>206.580073</v>
      </c>
      <c r="D44" s="114">
        <v>0</v>
      </c>
      <c r="E44" s="114">
        <v>48.391719000000023</v>
      </c>
      <c r="F44" s="114">
        <v>37.200610999999924</v>
      </c>
      <c r="G44" s="103"/>
      <c r="H44" s="248" t="s">
        <v>208</v>
      </c>
      <c r="I44" s="280"/>
      <c r="J44" s="129"/>
    </row>
    <row r="45" spans="1:10" ht="12" customHeight="1" x14ac:dyDescent="0.2">
      <c r="A45" s="279"/>
      <c r="B45" s="104">
        <v>0</v>
      </c>
      <c r="C45" s="104">
        <v>176.233554</v>
      </c>
      <c r="D45" s="104">
        <v>0</v>
      </c>
      <c r="E45" s="104">
        <v>48.391719000000023</v>
      </c>
      <c r="F45" s="104">
        <v>32.438706999999908</v>
      </c>
      <c r="G45" s="146"/>
      <c r="H45" s="247" t="s">
        <v>261</v>
      </c>
      <c r="I45" s="345"/>
      <c r="J45" s="141"/>
    </row>
    <row r="46" spans="1:10" ht="12" customHeight="1" x14ac:dyDescent="0.2">
      <c r="A46" s="279"/>
      <c r="B46" s="104">
        <v>0</v>
      </c>
      <c r="C46" s="104">
        <v>30.346518000000003</v>
      </c>
      <c r="D46" s="104">
        <v>0</v>
      </c>
      <c r="E46" s="104">
        <v>0</v>
      </c>
      <c r="F46" s="104">
        <v>4.7619039999999941</v>
      </c>
      <c r="G46" s="134"/>
      <c r="H46" s="247" t="s">
        <v>262</v>
      </c>
      <c r="I46" s="234"/>
      <c r="J46" s="93"/>
    </row>
    <row r="47" spans="1:10" s="136" customFormat="1" ht="20.100000000000001" customHeight="1" x14ac:dyDescent="0.2">
      <c r="A47" s="236"/>
      <c r="B47" s="114">
        <v>0</v>
      </c>
      <c r="C47" s="114">
        <v>70.455373000000009</v>
      </c>
      <c r="D47" s="114">
        <v>0</v>
      </c>
      <c r="E47" s="114">
        <v>0</v>
      </c>
      <c r="F47" s="114">
        <v>0</v>
      </c>
      <c r="G47" s="148"/>
      <c r="H47" s="249" t="s">
        <v>469</v>
      </c>
      <c r="I47" s="234"/>
      <c r="J47" s="93"/>
    </row>
    <row r="48" spans="1:10" s="136" customFormat="1" ht="12" customHeight="1" x14ac:dyDescent="0.2">
      <c r="A48" s="284"/>
      <c r="B48" s="114">
        <v>0</v>
      </c>
      <c r="C48" s="114">
        <v>0</v>
      </c>
      <c r="D48" s="114">
        <v>0</v>
      </c>
      <c r="E48" s="114">
        <v>0.14796300000000001</v>
      </c>
      <c r="F48" s="114">
        <v>0</v>
      </c>
      <c r="G48" s="134"/>
      <c r="H48" s="250" t="s">
        <v>470</v>
      </c>
      <c r="I48" s="234"/>
      <c r="J48" s="93"/>
    </row>
    <row r="49" spans="1:10" s="143" customFormat="1" ht="5.0999999999999996" customHeight="1" x14ac:dyDescent="0.2">
      <c r="A49" s="237"/>
      <c r="B49" s="151"/>
      <c r="C49" s="140"/>
      <c r="D49" s="140"/>
      <c r="E49" s="140"/>
      <c r="F49" s="140"/>
      <c r="G49" s="152"/>
      <c r="H49" s="153"/>
      <c r="I49" s="154"/>
      <c r="J49" s="90"/>
    </row>
    <row r="50" spans="1:10" ht="36" customHeight="1" x14ac:dyDescent="0.2">
      <c r="A50" s="344"/>
      <c r="B50" s="674" t="s">
        <v>327</v>
      </c>
      <c r="C50" s="674"/>
      <c r="D50" s="674"/>
      <c r="E50" s="674"/>
      <c r="F50" s="674"/>
      <c r="G50" s="674"/>
      <c r="H50" s="674"/>
      <c r="I50" s="365"/>
    </row>
    <row r="51" spans="1:10" x14ac:dyDescent="0.2">
      <c r="A51" s="93"/>
      <c r="B51" s="93"/>
      <c r="H51" s="93"/>
    </row>
  </sheetData>
  <mergeCells count="1">
    <mergeCell ref="B50:H50"/>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50C7-9119-4033-BE42-C93D66922177}">
  <sheetPr>
    <pageSetUpPr fitToPage="1"/>
  </sheetPr>
  <dimension ref="A1:J30"/>
  <sheetViews>
    <sheetView showGridLines="0" zoomScaleNormal="100" zoomScaleSheetLayoutView="100" workbookViewId="0"/>
  </sheetViews>
  <sheetFormatPr defaultColWidth="9.140625" defaultRowHeight="12" x14ac:dyDescent="0.2"/>
  <cols>
    <col min="1" max="1" width="1.7109375" style="90" customWidth="1"/>
    <col min="2" max="2" width="32" style="90" customWidth="1"/>
    <col min="3" max="8" width="10.710937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232"/>
      <c r="J1" s="288"/>
    </row>
    <row r="2" spans="1:10" s="304" customFormat="1" ht="14.25" x14ac:dyDescent="0.2">
      <c r="A2" s="305"/>
      <c r="B2" s="305" t="s">
        <v>465</v>
      </c>
      <c r="C2" s="305"/>
      <c r="D2" s="305"/>
      <c r="E2" s="305"/>
      <c r="F2" s="305"/>
      <c r="G2" s="305"/>
      <c r="H2" s="305"/>
      <c r="I2" s="305"/>
      <c r="J2" s="303"/>
    </row>
    <row r="3" spans="1:10" s="298" customFormat="1" ht="21" customHeight="1" x14ac:dyDescent="0.2">
      <c r="A3" s="311"/>
      <c r="B3" s="310" t="s">
        <v>597</v>
      </c>
      <c r="C3" s="310"/>
      <c r="D3" s="310"/>
      <c r="E3" s="310"/>
      <c r="F3" s="310"/>
      <c r="G3" s="310"/>
      <c r="H3" s="312" t="s">
        <v>331</v>
      </c>
      <c r="I3" s="310"/>
    </row>
    <row r="4" spans="1:10" ht="20.100000000000001" customHeight="1" x14ac:dyDescent="0.2">
      <c r="A4" s="309"/>
      <c r="B4" s="314"/>
      <c r="C4" s="315" t="s">
        <v>22</v>
      </c>
      <c r="D4" s="315" t="s">
        <v>28</v>
      </c>
      <c r="E4" s="315" t="s">
        <v>30</v>
      </c>
      <c r="F4" s="315" t="s">
        <v>27</v>
      </c>
      <c r="G4" s="315" t="s">
        <v>23</v>
      </c>
      <c r="H4" s="316" t="s">
        <v>41</v>
      </c>
      <c r="I4" s="344"/>
    </row>
    <row r="5" spans="1:10" s="133" customFormat="1" ht="20.100000000000001" customHeight="1" x14ac:dyDescent="0.25">
      <c r="A5" s="285"/>
      <c r="B5" s="248" t="s">
        <v>290</v>
      </c>
      <c r="C5" s="159">
        <v>59715.090198000005</v>
      </c>
      <c r="D5" s="159">
        <v>2009.1723270000005</v>
      </c>
      <c r="E5" s="159">
        <v>93.426642999999999</v>
      </c>
      <c r="F5" s="159">
        <v>401.26835200000005</v>
      </c>
      <c r="G5" s="159">
        <v>3226.3754500000005</v>
      </c>
      <c r="H5" s="113">
        <v>250.840204</v>
      </c>
      <c r="I5" s="235"/>
    </row>
    <row r="6" spans="1:10" ht="20.100000000000001" customHeight="1" x14ac:dyDescent="0.2">
      <c r="A6" s="234"/>
      <c r="B6" s="248" t="s">
        <v>455</v>
      </c>
      <c r="C6" s="159">
        <v>22340.463689000004</v>
      </c>
      <c r="D6" s="159">
        <v>708.31142599999998</v>
      </c>
      <c r="E6" s="159">
        <v>74.062640999999985</v>
      </c>
      <c r="F6" s="159">
        <v>134.64196999999999</v>
      </c>
      <c r="G6" s="159">
        <v>1154.8257829999998</v>
      </c>
      <c r="H6" s="113">
        <v>117.04950699999999</v>
      </c>
      <c r="I6" s="234"/>
    </row>
    <row r="7" spans="1:10" ht="12" customHeight="1" x14ac:dyDescent="0.2">
      <c r="A7" s="279"/>
      <c r="B7" s="247" t="s">
        <v>261</v>
      </c>
      <c r="C7" s="159">
        <v>7901.8846980000008</v>
      </c>
      <c r="D7" s="159">
        <v>232.29935800000001</v>
      </c>
      <c r="E7" s="159">
        <v>55.676782999999993</v>
      </c>
      <c r="F7" s="159">
        <v>24.079138</v>
      </c>
      <c r="G7" s="159">
        <v>336.01014600000002</v>
      </c>
      <c r="H7" s="113">
        <v>44.925269</v>
      </c>
      <c r="I7" s="234"/>
    </row>
    <row r="8" spans="1:10" ht="12" customHeight="1" x14ac:dyDescent="0.2">
      <c r="A8" s="279"/>
      <c r="B8" s="247" t="s">
        <v>262</v>
      </c>
      <c r="C8" s="159">
        <v>14438.578970000004</v>
      </c>
      <c r="D8" s="159">
        <v>476.01206399999995</v>
      </c>
      <c r="E8" s="159">
        <v>18.385857000000001</v>
      </c>
      <c r="F8" s="159">
        <v>110.562828</v>
      </c>
      <c r="G8" s="159">
        <v>818.81562899999983</v>
      </c>
      <c r="H8" s="113">
        <v>72.124235999999996</v>
      </c>
      <c r="I8" s="234"/>
    </row>
    <row r="9" spans="1:10" ht="20.100000000000001" customHeight="1" x14ac:dyDescent="0.2">
      <c r="A9" s="234"/>
      <c r="B9" s="248" t="s">
        <v>207</v>
      </c>
      <c r="C9" s="159">
        <v>33612.913307999996</v>
      </c>
      <c r="D9" s="159">
        <v>1167.2699720000001</v>
      </c>
      <c r="E9" s="159">
        <v>19.364000999999998</v>
      </c>
      <c r="F9" s="159">
        <v>252.46097700000001</v>
      </c>
      <c r="G9" s="159">
        <v>1897.7261040000008</v>
      </c>
      <c r="H9" s="113">
        <v>82.200129000000018</v>
      </c>
      <c r="I9" s="234"/>
    </row>
    <row r="10" spans="1:10" ht="12" customHeight="1" x14ac:dyDescent="0.2">
      <c r="A10" s="279"/>
      <c r="B10" s="247" t="s">
        <v>261</v>
      </c>
      <c r="C10" s="159">
        <v>16397.447614999994</v>
      </c>
      <c r="D10" s="159">
        <v>522.7559950000001</v>
      </c>
      <c r="E10" s="159">
        <v>2.8442099999999999</v>
      </c>
      <c r="F10" s="159">
        <v>80.484875000000002</v>
      </c>
      <c r="G10" s="159">
        <v>768.65192399999989</v>
      </c>
      <c r="H10" s="113">
        <v>19.206792000000004</v>
      </c>
      <c r="I10" s="234"/>
    </row>
    <row r="11" spans="1:10" ht="12" customHeight="1" x14ac:dyDescent="0.2">
      <c r="A11" s="279"/>
      <c r="B11" s="247" t="s">
        <v>262</v>
      </c>
      <c r="C11" s="159">
        <v>17215.465680999998</v>
      </c>
      <c r="D11" s="159">
        <v>644.51397299999996</v>
      </c>
      <c r="E11" s="159">
        <v>16.51979</v>
      </c>
      <c r="F11" s="159">
        <v>171.97609800000001</v>
      </c>
      <c r="G11" s="159">
        <v>1129.0741770000002</v>
      </c>
      <c r="H11" s="113">
        <v>62.993334999999995</v>
      </c>
      <c r="I11" s="234"/>
    </row>
    <row r="12" spans="1:10" ht="20.100000000000001" customHeight="1" x14ac:dyDescent="0.2">
      <c r="A12" s="234"/>
      <c r="B12" s="244" t="s">
        <v>263</v>
      </c>
      <c r="C12" s="159">
        <v>13425.473326000003</v>
      </c>
      <c r="D12" s="159">
        <v>549.78545899999995</v>
      </c>
      <c r="E12" s="159">
        <v>5.4156379999999995</v>
      </c>
      <c r="F12" s="159">
        <v>97.116968</v>
      </c>
      <c r="G12" s="159">
        <v>701.37712800000008</v>
      </c>
      <c r="H12" s="113">
        <v>27.668860000000002</v>
      </c>
      <c r="I12" s="234"/>
    </row>
    <row r="13" spans="1:10" ht="12" customHeight="1" x14ac:dyDescent="0.2">
      <c r="A13" s="279"/>
      <c r="B13" s="247" t="s">
        <v>264</v>
      </c>
      <c r="C13" s="159">
        <v>7218.4768389999999</v>
      </c>
      <c r="D13" s="159">
        <v>149.13816100000003</v>
      </c>
      <c r="E13" s="159">
        <v>0.63823600000000003</v>
      </c>
      <c r="F13" s="159">
        <v>58.561122999999995</v>
      </c>
      <c r="G13" s="159">
        <v>579.4732150000001</v>
      </c>
      <c r="H13" s="113">
        <v>41.569302</v>
      </c>
      <c r="I13" s="234"/>
    </row>
    <row r="14" spans="1:10" ht="12" customHeight="1" x14ac:dyDescent="0.2">
      <c r="A14" s="279"/>
      <c r="B14" s="247" t="s">
        <v>265</v>
      </c>
      <c r="C14" s="159">
        <v>7348.7234599999992</v>
      </c>
      <c r="D14" s="159">
        <v>324.72232700000001</v>
      </c>
      <c r="E14" s="159">
        <v>13.262756</v>
      </c>
      <c r="F14" s="159">
        <v>92.387112999999999</v>
      </c>
      <c r="G14" s="159">
        <v>348.02669100000003</v>
      </c>
      <c r="H14" s="113">
        <v>3.6494030000000004</v>
      </c>
      <c r="I14" s="234"/>
    </row>
    <row r="15" spans="1:10" ht="12" customHeight="1" x14ac:dyDescent="0.2">
      <c r="A15" s="279"/>
      <c r="B15" s="247" t="s">
        <v>276</v>
      </c>
      <c r="C15" s="159">
        <v>82.143963999999997</v>
      </c>
      <c r="D15" s="159">
        <v>7.8081999999999999E-2</v>
      </c>
      <c r="E15" s="159">
        <v>0</v>
      </c>
      <c r="F15" s="159">
        <v>0.1</v>
      </c>
      <c r="G15" s="159">
        <v>5.7542</v>
      </c>
      <c r="H15" s="113">
        <v>0</v>
      </c>
      <c r="I15" s="234"/>
    </row>
    <row r="16" spans="1:10" ht="12" customHeight="1" x14ac:dyDescent="0.2">
      <c r="A16" s="279"/>
      <c r="B16" s="247" t="s">
        <v>277</v>
      </c>
      <c r="C16" s="159">
        <v>3051.2114469999997</v>
      </c>
      <c r="D16" s="159">
        <v>143.54593299999999</v>
      </c>
      <c r="E16" s="159">
        <v>4.7368E-2</v>
      </c>
      <c r="F16" s="159">
        <v>4.2957669999999997</v>
      </c>
      <c r="G16" s="159">
        <v>207.51591300000001</v>
      </c>
      <c r="H16" s="113">
        <v>9.3125599999999995</v>
      </c>
      <c r="I16" s="234"/>
    </row>
    <row r="17" spans="1:9" ht="12" customHeight="1" x14ac:dyDescent="0.2">
      <c r="A17" s="279"/>
      <c r="B17" s="247" t="s">
        <v>268</v>
      </c>
      <c r="C17" s="159">
        <v>2486.8842719999957</v>
      </c>
      <c r="D17" s="159">
        <v>1.0000000202126103E-5</v>
      </c>
      <c r="E17" s="159">
        <v>2.9999999995311555E-6</v>
      </c>
      <c r="F17" s="159">
        <v>6.0000000132731657E-6</v>
      </c>
      <c r="G17" s="159">
        <v>55.578957000000628</v>
      </c>
      <c r="H17" s="113">
        <v>4.0000000041118255E-6</v>
      </c>
      <c r="I17" s="234"/>
    </row>
    <row r="18" spans="1:9" ht="20.100000000000001" customHeight="1" x14ac:dyDescent="0.2">
      <c r="A18" s="234"/>
      <c r="B18" s="248" t="s">
        <v>208</v>
      </c>
      <c r="C18" s="159">
        <v>3761.7099699999994</v>
      </c>
      <c r="D18" s="159">
        <v>133.590915</v>
      </c>
      <c r="E18" s="159">
        <v>0</v>
      </c>
      <c r="F18" s="159">
        <v>14.165400999999999</v>
      </c>
      <c r="G18" s="159">
        <v>173.82354799999999</v>
      </c>
      <c r="H18" s="113">
        <v>51.587388999999995</v>
      </c>
      <c r="I18" s="234"/>
    </row>
    <row r="19" spans="1:9" ht="12" customHeight="1" x14ac:dyDescent="0.2">
      <c r="A19" s="279"/>
      <c r="B19" s="247" t="s">
        <v>261</v>
      </c>
      <c r="C19" s="159">
        <v>2080.9467549999995</v>
      </c>
      <c r="D19" s="159">
        <v>52.150017000000013</v>
      </c>
      <c r="E19" s="159">
        <v>0</v>
      </c>
      <c r="F19" s="159">
        <v>4.4477880000000001</v>
      </c>
      <c r="G19" s="159">
        <v>127.949001</v>
      </c>
      <c r="H19" s="113">
        <v>19.886915999999999</v>
      </c>
      <c r="I19" s="234"/>
    </row>
    <row r="20" spans="1:9" ht="12" customHeight="1" x14ac:dyDescent="0.2">
      <c r="A20" s="279"/>
      <c r="B20" s="247" t="s">
        <v>262</v>
      </c>
      <c r="C20" s="159">
        <v>1680.80594</v>
      </c>
      <c r="D20" s="159">
        <v>81.440894999999983</v>
      </c>
      <c r="E20" s="159">
        <v>0</v>
      </c>
      <c r="F20" s="159">
        <v>9.7176089999999995</v>
      </c>
      <c r="G20" s="159">
        <v>45.874543000000003</v>
      </c>
      <c r="H20" s="113">
        <v>31.700469999999996</v>
      </c>
      <c r="I20" s="234"/>
    </row>
    <row r="21" spans="1:9" s="136" customFormat="1" ht="20.100000000000001" customHeight="1" x14ac:dyDescent="0.2">
      <c r="A21" s="236"/>
      <c r="B21" s="249" t="s">
        <v>469</v>
      </c>
      <c r="C21" s="159">
        <v>19183.228106999999</v>
      </c>
      <c r="D21" s="159">
        <v>633.01344800000004</v>
      </c>
      <c r="E21" s="159">
        <v>10.783659</v>
      </c>
      <c r="F21" s="159">
        <v>105.025283</v>
      </c>
      <c r="G21" s="159">
        <v>713.66735400000005</v>
      </c>
      <c r="H21" s="113">
        <v>53.733536999999998</v>
      </c>
      <c r="I21" s="236"/>
    </row>
    <row r="22" spans="1:9" s="136" customFormat="1" ht="12" customHeight="1" x14ac:dyDescent="0.2">
      <c r="A22" s="284"/>
      <c r="B22" s="250" t="s">
        <v>470</v>
      </c>
      <c r="C22" s="159">
        <v>1065.3144750000001</v>
      </c>
      <c r="D22" s="159">
        <v>66.277521000000007</v>
      </c>
      <c r="E22" s="159">
        <v>0</v>
      </c>
      <c r="F22" s="159">
        <v>19.970607999999999</v>
      </c>
      <c r="G22" s="159">
        <v>48.113030000000002</v>
      </c>
      <c r="H22" s="113">
        <v>14.919547999999999</v>
      </c>
      <c r="I22" s="236"/>
    </row>
    <row r="23" spans="1:9" s="136" customFormat="1" ht="3" customHeight="1" x14ac:dyDescent="0.2">
      <c r="A23" s="340"/>
      <c r="B23" s="414"/>
      <c r="C23" s="445"/>
      <c r="D23" s="330"/>
      <c r="E23" s="330"/>
      <c r="F23" s="330"/>
      <c r="G23" s="330"/>
      <c r="H23" s="331"/>
      <c r="I23" s="417"/>
    </row>
    <row r="24" spans="1:9" s="399" customFormat="1" ht="20.100000000000001" customHeight="1" x14ac:dyDescent="0.2">
      <c r="A24" s="405"/>
      <c r="B24" s="408" t="s">
        <v>259</v>
      </c>
      <c r="C24" s="418">
        <v>0</v>
      </c>
      <c r="D24" s="418">
        <v>0</v>
      </c>
      <c r="E24" s="418">
        <v>0</v>
      </c>
      <c r="F24" s="418">
        <v>0</v>
      </c>
      <c r="G24" s="418">
        <v>0</v>
      </c>
      <c r="H24" s="419">
        <v>0</v>
      </c>
      <c r="I24" s="420"/>
    </row>
    <row r="25" spans="1:9" s="133" customFormat="1" ht="20.100000000000001" customHeight="1" x14ac:dyDescent="0.25">
      <c r="A25" s="285"/>
      <c r="B25" s="248" t="s">
        <v>291</v>
      </c>
      <c r="C25" s="159">
        <v>1253236.2558550003</v>
      </c>
      <c r="D25" s="159">
        <v>36848.781126000024</v>
      </c>
      <c r="E25" s="159">
        <v>658.77137799999957</v>
      </c>
      <c r="F25" s="159">
        <v>9930.2260000000024</v>
      </c>
      <c r="G25" s="159">
        <v>102697.96600000006</v>
      </c>
      <c r="H25" s="113">
        <v>5182.5161810000009</v>
      </c>
      <c r="I25" s="235"/>
    </row>
    <row r="26" spans="1:9" s="136" customFormat="1" ht="20.100000000000001" customHeight="1" x14ac:dyDescent="0.2">
      <c r="A26" s="236"/>
      <c r="B26" s="249" t="s">
        <v>469</v>
      </c>
      <c r="C26" s="159">
        <v>248964.79592</v>
      </c>
      <c r="D26" s="159">
        <v>11526.237535</v>
      </c>
      <c r="E26" s="159">
        <v>35.339019</v>
      </c>
      <c r="F26" s="159">
        <v>2069.408833</v>
      </c>
      <c r="G26" s="159">
        <v>19983.803811000005</v>
      </c>
      <c r="H26" s="113">
        <v>1564.8998130000002</v>
      </c>
      <c r="I26" s="236"/>
    </row>
    <row r="27" spans="1:9" s="136" customFormat="1" ht="12" customHeight="1" x14ac:dyDescent="0.2">
      <c r="A27" s="284"/>
      <c r="B27" s="250" t="s">
        <v>470</v>
      </c>
      <c r="C27" s="159">
        <v>64912.043325999992</v>
      </c>
      <c r="D27" s="165">
        <v>5264.9603980000002</v>
      </c>
      <c r="E27" s="165">
        <v>1.1672439999999999</v>
      </c>
      <c r="F27" s="165">
        <v>792.41400399999986</v>
      </c>
      <c r="G27" s="165">
        <v>5897.9979640000001</v>
      </c>
      <c r="H27" s="166">
        <v>694.63423099999989</v>
      </c>
      <c r="I27" s="236"/>
    </row>
    <row r="28" spans="1:9" s="143" customFormat="1" ht="5.0999999999999996" customHeight="1" x14ac:dyDescent="0.2">
      <c r="A28" s="237"/>
      <c r="B28" s="368"/>
      <c r="C28" s="161"/>
      <c r="D28" s="161"/>
      <c r="E28" s="161"/>
      <c r="F28" s="161"/>
      <c r="G28" s="161"/>
      <c r="H28" s="368"/>
      <c r="I28" s="237"/>
    </row>
    <row r="29" spans="1:9" ht="36" customHeight="1" x14ac:dyDescent="0.2">
      <c r="A29" s="286" t="s">
        <v>3</v>
      </c>
      <c r="B29" s="674" t="s">
        <v>315</v>
      </c>
      <c r="C29" s="674"/>
      <c r="D29" s="674"/>
      <c r="E29" s="674"/>
      <c r="F29" s="674"/>
      <c r="G29" s="674"/>
      <c r="H29" s="674"/>
      <c r="I29" s="344"/>
    </row>
    <row r="30" spans="1:9" x14ac:dyDescent="0.2">
      <c r="A30" s="93"/>
      <c r="B30" s="93"/>
      <c r="C30" s="93"/>
      <c r="D30" s="93"/>
      <c r="E30" s="93"/>
      <c r="F30" s="93"/>
      <c r="G30" s="93"/>
      <c r="H30" s="93"/>
      <c r="I30" s="93"/>
    </row>
  </sheetData>
  <mergeCells count="1">
    <mergeCell ref="B29:H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2D2D-FA78-40A7-912E-DDA80276AEB8}">
  <sheetPr>
    <pageSetUpPr fitToPage="1"/>
  </sheetPr>
  <dimension ref="A1:J30"/>
  <sheetViews>
    <sheetView showGridLines="0" zoomScaleNormal="100" zoomScaleSheetLayoutView="100" workbookViewId="0"/>
  </sheetViews>
  <sheetFormatPr defaultColWidth="9.140625" defaultRowHeight="12" x14ac:dyDescent="0.2"/>
  <cols>
    <col min="1" max="1" width="1.7109375" style="90" customWidth="1"/>
    <col min="2" max="6" width="12.7109375" style="90" customWidth="1"/>
    <col min="7" max="7" width="1.7109375" style="90" customWidth="1"/>
    <col min="8" max="8" width="30.42578125" style="90" customWidth="1"/>
    <col min="9" max="10" width="1.7109375" style="90" customWidth="1"/>
    <col min="11" max="16384" width="9.140625" style="90"/>
  </cols>
  <sheetData>
    <row r="1" spans="1:10" s="290" customFormat="1" ht="16.5" x14ac:dyDescent="0.3">
      <c r="A1" s="233"/>
      <c r="B1" s="240" t="s">
        <v>345</v>
      </c>
      <c r="C1" s="240"/>
      <c r="D1" s="240"/>
      <c r="E1" s="240"/>
      <c r="F1" s="240"/>
      <c r="G1" s="240"/>
      <c r="H1" s="240"/>
      <c r="I1" s="395"/>
      <c r="J1" s="288"/>
    </row>
    <row r="2" spans="1:10" s="304" customFormat="1" ht="14.25" x14ac:dyDescent="0.2">
      <c r="A2" s="305"/>
      <c r="B2" s="305" t="s">
        <v>465</v>
      </c>
      <c r="C2" s="305"/>
      <c r="D2" s="305"/>
      <c r="E2" s="305"/>
      <c r="F2" s="305"/>
      <c r="G2" s="305"/>
      <c r="H2" s="305"/>
      <c r="I2" s="305"/>
      <c r="J2" s="303"/>
    </row>
    <row r="3" spans="1:10" s="298" customFormat="1" ht="21" customHeight="1" x14ac:dyDescent="0.2">
      <c r="A3" s="311"/>
      <c r="B3" s="310" t="s">
        <v>597</v>
      </c>
      <c r="C3" s="310"/>
      <c r="D3" s="310"/>
      <c r="E3" s="310"/>
      <c r="F3" s="310"/>
      <c r="G3" s="310"/>
      <c r="H3" s="312" t="s">
        <v>332</v>
      </c>
      <c r="I3" s="310"/>
      <c r="J3" s="297"/>
    </row>
    <row r="4" spans="1:10" ht="20.100000000000001" customHeight="1" x14ac:dyDescent="0.2">
      <c r="A4" s="344"/>
      <c r="B4" s="313" t="s">
        <v>49</v>
      </c>
      <c r="C4" s="313" t="s">
        <v>21</v>
      </c>
      <c r="D4" s="313" t="s">
        <v>45</v>
      </c>
      <c r="E4" s="313" t="s">
        <v>301</v>
      </c>
      <c r="F4" s="313" t="s">
        <v>302</v>
      </c>
      <c r="G4" s="152"/>
      <c r="H4" s="309"/>
      <c r="I4" s="154"/>
    </row>
    <row r="5" spans="1:10" s="133" customFormat="1" ht="20.100000000000001" customHeight="1" x14ac:dyDescent="0.25">
      <c r="A5" s="285"/>
      <c r="B5" s="360">
        <v>0.70919700000000008</v>
      </c>
      <c r="C5" s="113">
        <v>52577.073049999999</v>
      </c>
      <c r="D5" s="113">
        <v>1.8488100000000001</v>
      </c>
      <c r="E5" s="113">
        <v>574.67691499998909</v>
      </c>
      <c r="F5" s="113">
        <v>579.6992500000124</v>
      </c>
      <c r="G5" s="134"/>
      <c r="H5" s="362" t="s">
        <v>290</v>
      </c>
      <c r="I5" s="246"/>
      <c r="J5" s="90"/>
    </row>
    <row r="6" spans="1:10" ht="20.100000000000001" customHeight="1" x14ac:dyDescent="0.2">
      <c r="A6" s="234"/>
      <c r="B6" s="114">
        <v>0.335812</v>
      </c>
      <c r="C6" s="113">
        <v>19766.182522000003</v>
      </c>
      <c r="D6" s="113">
        <v>0.34604999999999997</v>
      </c>
      <c r="E6" s="113">
        <v>140.93443099999786</v>
      </c>
      <c r="F6" s="113">
        <v>243.77354700000433</v>
      </c>
      <c r="G6" s="134"/>
      <c r="H6" s="248" t="s">
        <v>455</v>
      </c>
      <c r="I6" s="246"/>
    </row>
    <row r="7" spans="1:10" ht="12" customHeight="1" x14ac:dyDescent="0.2">
      <c r="A7" s="279"/>
      <c r="B7" s="114">
        <v>0</v>
      </c>
      <c r="C7" s="113">
        <v>7087.7402070000007</v>
      </c>
      <c r="D7" s="113">
        <v>0.120002</v>
      </c>
      <c r="E7" s="113">
        <v>52.060090000002674</v>
      </c>
      <c r="F7" s="113">
        <v>68.973704999997608</v>
      </c>
      <c r="G7" s="134"/>
      <c r="H7" s="247" t="s">
        <v>261</v>
      </c>
      <c r="I7" s="246"/>
    </row>
    <row r="8" spans="1:10" ht="12" customHeight="1" x14ac:dyDescent="0.2">
      <c r="A8" s="279"/>
      <c r="B8" s="114">
        <v>0.335812</v>
      </c>
      <c r="C8" s="113">
        <v>12678.442305000002</v>
      </c>
      <c r="D8" s="113">
        <v>0.226047</v>
      </c>
      <c r="E8" s="113">
        <v>88.874338999999964</v>
      </c>
      <c r="F8" s="113">
        <v>174.79985300000226</v>
      </c>
      <c r="G8" s="134"/>
      <c r="H8" s="247" t="s">
        <v>262</v>
      </c>
      <c r="I8" s="246"/>
    </row>
    <row r="9" spans="1:10" ht="20.100000000000001" customHeight="1" x14ac:dyDescent="0.2">
      <c r="A9" s="234"/>
      <c r="B9" s="114">
        <v>0.102631</v>
      </c>
      <c r="C9" s="113">
        <v>29653.175358</v>
      </c>
      <c r="D9" s="113">
        <v>3.6393999999999989E-2</v>
      </c>
      <c r="E9" s="113">
        <v>301.05271100000391</v>
      </c>
      <c r="F9" s="113">
        <v>239.52503099999012</v>
      </c>
      <c r="G9" s="134"/>
      <c r="H9" s="248" t="s">
        <v>207</v>
      </c>
      <c r="I9" s="246"/>
    </row>
    <row r="10" spans="1:10" ht="12" customHeight="1" x14ac:dyDescent="0.2">
      <c r="A10" s="279"/>
      <c r="B10" s="114">
        <v>0.05</v>
      </c>
      <c r="C10" s="113">
        <v>14608.585177000001</v>
      </c>
      <c r="D10" s="113">
        <v>0</v>
      </c>
      <c r="E10" s="113">
        <v>268.76373899999453</v>
      </c>
      <c r="F10" s="113">
        <v>126.10490299999765</v>
      </c>
      <c r="G10" s="134"/>
      <c r="H10" s="247" t="s">
        <v>261</v>
      </c>
      <c r="I10" s="246"/>
    </row>
    <row r="11" spans="1:10" ht="12" customHeight="1" x14ac:dyDescent="0.2">
      <c r="A11" s="279"/>
      <c r="B11" s="114">
        <v>5.2630999999999997E-2</v>
      </c>
      <c r="C11" s="113">
        <v>15044.584914000001</v>
      </c>
      <c r="D11" s="113">
        <v>3.6393999999999996E-2</v>
      </c>
      <c r="E11" s="113">
        <v>32.294232999989617</v>
      </c>
      <c r="F11" s="113">
        <v>113.42013600000791</v>
      </c>
      <c r="G11" s="134"/>
      <c r="H11" s="247" t="s">
        <v>262</v>
      </c>
      <c r="I11" s="246"/>
    </row>
    <row r="12" spans="1:10" ht="20.100000000000001" customHeight="1" x14ac:dyDescent="0.2">
      <c r="A12" s="234"/>
      <c r="B12" s="114">
        <v>0</v>
      </c>
      <c r="C12" s="113">
        <v>11688.250922000001</v>
      </c>
      <c r="D12" s="113">
        <v>3.3529999999999997E-2</v>
      </c>
      <c r="E12" s="113">
        <v>162.32653100000243</v>
      </c>
      <c r="F12" s="113">
        <v>193.49828999999954</v>
      </c>
      <c r="G12" s="134"/>
      <c r="H12" s="244" t="s">
        <v>263</v>
      </c>
      <c r="I12" s="246"/>
    </row>
    <row r="13" spans="1:10" ht="12" customHeight="1" x14ac:dyDescent="0.2">
      <c r="A13" s="279"/>
      <c r="B13" s="114">
        <v>4.0389000000000001E-2</v>
      </c>
      <c r="C13" s="113">
        <v>6349.6984209999991</v>
      </c>
      <c r="D13" s="113">
        <v>0</v>
      </c>
      <c r="E13" s="113">
        <v>12.758536999999706</v>
      </c>
      <c r="F13" s="113">
        <v>26.599455000000489</v>
      </c>
      <c r="G13" s="134"/>
      <c r="H13" s="247" t="s">
        <v>264</v>
      </c>
      <c r="I13" s="246"/>
    </row>
    <row r="14" spans="1:10" ht="12" customHeight="1" x14ac:dyDescent="0.2">
      <c r="A14" s="279"/>
      <c r="B14" s="114">
        <v>5.2630999999999997E-2</v>
      </c>
      <c r="C14" s="113">
        <v>6439.3709819999985</v>
      </c>
      <c r="D14" s="113">
        <v>0</v>
      </c>
      <c r="E14" s="113">
        <v>114.27464099999997</v>
      </c>
      <c r="F14" s="113">
        <v>12.976916000000529</v>
      </c>
      <c r="G14" s="134"/>
      <c r="H14" s="247" t="s">
        <v>265</v>
      </c>
      <c r="I14" s="246"/>
    </row>
    <row r="15" spans="1:10" ht="12" customHeight="1" x14ac:dyDescent="0.2">
      <c r="A15" s="279"/>
      <c r="B15" s="114">
        <v>0</v>
      </c>
      <c r="C15" s="113">
        <v>76.15091000000001</v>
      </c>
      <c r="D15" s="113">
        <v>0</v>
      </c>
      <c r="E15" s="113">
        <v>6.0771999999985837E-2</v>
      </c>
      <c r="F15" s="113">
        <v>0</v>
      </c>
      <c r="G15" s="134"/>
      <c r="H15" s="247" t="s">
        <v>276</v>
      </c>
      <c r="I15" s="246"/>
    </row>
    <row r="16" spans="1:10" ht="12" customHeight="1" x14ac:dyDescent="0.2">
      <c r="A16" s="279"/>
      <c r="B16" s="114">
        <v>0</v>
      </c>
      <c r="C16" s="113">
        <v>2668.8864760000001</v>
      </c>
      <c r="D16" s="113">
        <v>2.8639999999999998E-3</v>
      </c>
      <c r="E16" s="113">
        <v>11.15418099999988</v>
      </c>
      <c r="F16" s="113">
        <v>6.4503849999996419</v>
      </c>
      <c r="G16" s="134"/>
      <c r="H16" s="247" t="s">
        <v>277</v>
      </c>
      <c r="I16" s="246"/>
    </row>
    <row r="17" spans="1:10" ht="12" customHeight="1" x14ac:dyDescent="0.2">
      <c r="A17" s="279"/>
      <c r="B17" s="114">
        <v>9.6110000000000084E-3</v>
      </c>
      <c r="C17" s="113">
        <v>2430.8176469999999</v>
      </c>
      <c r="D17" s="113">
        <v>0</v>
      </c>
      <c r="E17" s="113">
        <v>0.47804900000193129</v>
      </c>
      <c r="F17" s="113">
        <v>-1.5000006897025742E-5</v>
      </c>
      <c r="G17" s="134"/>
      <c r="H17" s="247" t="s">
        <v>268</v>
      </c>
      <c r="I17" s="246"/>
    </row>
    <row r="18" spans="1:10" ht="20.100000000000001" customHeight="1" x14ac:dyDescent="0.2">
      <c r="A18" s="234"/>
      <c r="B18" s="114">
        <v>0.27075399999999999</v>
      </c>
      <c r="C18" s="113">
        <v>3157.7151520000007</v>
      </c>
      <c r="D18" s="113">
        <v>1.4663660000000001</v>
      </c>
      <c r="E18" s="113">
        <v>132.68976100000054</v>
      </c>
      <c r="F18" s="113">
        <v>96.400683999998364</v>
      </c>
      <c r="G18" s="134"/>
      <c r="H18" s="248" t="s">
        <v>208</v>
      </c>
      <c r="I18" s="246"/>
    </row>
    <row r="19" spans="1:10" ht="12" customHeight="1" x14ac:dyDescent="0.2">
      <c r="A19" s="279"/>
      <c r="B19" s="114">
        <v>0.27075399999999999</v>
      </c>
      <c r="C19" s="113">
        <v>1689.2523580000002</v>
      </c>
      <c r="D19" s="113">
        <v>1.3684400000000001</v>
      </c>
      <c r="E19" s="113">
        <v>126.40509600000041</v>
      </c>
      <c r="F19" s="113">
        <v>59.216384999999036</v>
      </c>
      <c r="G19" s="134"/>
      <c r="H19" s="247" t="s">
        <v>261</v>
      </c>
      <c r="I19" s="246"/>
    </row>
    <row r="20" spans="1:10" ht="12" customHeight="1" x14ac:dyDescent="0.2">
      <c r="A20" s="279"/>
      <c r="B20" s="114">
        <v>0</v>
      </c>
      <c r="C20" s="113">
        <v>1468.4627880000003</v>
      </c>
      <c r="D20" s="113">
        <v>9.7924999999999998E-2</v>
      </c>
      <c r="E20" s="113">
        <v>6.2846640000000207</v>
      </c>
      <c r="F20" s="113">
        <v>37.227045999999746</v>
      </c>
      <c r="G20" s="134"/>
      <c r="H20" s="247" t="s">
        <v>262</v>
      </c>
      <c r="I20" s="246"/>
    </row>
    <row r="21" spans="1:10" s="136" customFormat="1" ht="20.100000000000001" customHeight="1" x14ac:dyDescent="0.2">
      <c r="A21" s="236"/>
      <c r="B21" s="114">
        <v>0</v>
      </c>
      <c r="C21" s="113">
        <v>17271.359018000003</v>
      </c>
      <c r="D21" s="113">
        <v>0</v>
      </c>
      <c r="E21" s="113">
        <v>247.36862200000178</v>
      </c>
      <c r="F21" s="113">
        <v>148.27718599999571</v>
      </c>
      <c r="G21" s="135"/>
      <c r="H21" s="249" t="s">
        <v>469</v>
      </c>
      <c r="I21" s="246"/>
      <c r="J21" s="90"/>
    </row>
    <row r="22" spans="1:10" s="136" customFormat="1" ht="12" customHeight="1" x14ac:dyDescent="0.2">
      <c r="A22" s="284"/>
      <c r="B22" s="114">
        <v>0.82651300000000005</v>
      </c>
      <c r="C22" s="113">
        <v>820.06995000000006</v>
      </c>
      <c r="D22" s="113">
        <v>7.1483000000000005E-2</v>
      </c>
      <c r="E22" s="113">
        <v>16.92221399999994</v>
      </c>
      <c r="F22" s="113">
        <v>78.143608000000199</v>
      </c>
      <c r="G22" s="135"/>
      <c r="H22" s="250" t="s">
        <v>470</v>
      </c>
      <c r="I22" s="246"/>
      <c r="J22" s="90"/>
    </row>
    <row r="23" spans="1:10" s="133" customFormat="1" ht="20.100000000000001" customHeight="1" x14ac:dyDescent="0.25">
      <c r="A23" s="285"/>
      <c r="B23" s="114">
        <v>0</v>
      </c>
      <c r="C23" s="113">
        <v>0</v>
      </c>
      <c r="D23" s="113">
        <v>0</v>
      </c>
      <c r="E23" s="113">
        <v>0</v>
      </c>
      <c r="F23" s="113">
        <v>0</v>
      </c>
      <c r="G23" s="134"/>
      <c r="H23" s="248" t="s">
        <v>259</v>
      </c>
      <c r="I23" s="246"/>
      <c r="J23" s="90"/>
    </row>
    <row r="24" spans="1:10" s="136" customFormat="1" ht="3" customHeight="1" x14ac:dyDescent="0.2">
      <c r="A24" s="340"/>
      <c r="B24" s="446"/>
      <c r="C24" s="331"/>
      <c r="D24" s="331"/>
      <c r="E24" s="331"/>
      <c r="F24" s="331"/>
      <c r="G24" s="331"/>
      <c r="H24" s="414"/>
      <c r="I24" s="431"/>
      <c r="J24" s="129"/>
    </row>
    <row r="25" spans="1:10" s="133" customFormat="1" ht="20.100000000000001" customHeight="1" x14ac:dyDescent="0.2">
      <c r="A25" s="397"/>
      <c r="B25" s="253">
        <v>2314.6021689999998</v>
      </c>
      <c r="C25" s="254">
        <v>1013424.9114829998</v>
      </c>
      <c r="D25" s="254">
        <v>4573.7328920000027</v>
      </c>
      <c r="E25" s="254">
        <v>27930.002333999844</v>
      </c>
      <c r="F25" s="254">
        <v>49674.746292000404</v>
      </c>
      <c r="G25" s="101"/>
      <c r="H25" s="251" t="s">
        <v>291</v>
      </c>
      <c r="I25" s="440"/>
      <c r="J25" s="90"/>
    </row>
    <row r="26" spans="1:10" s="136" customFormat="1" ht="20.100000000000001" customHeight="1" x14ac:dyDescent="0.2">
      <c r="A26" s="236"/>
      <c r="B26" s="114">
        <v>217.38397199999994</v>
      </c>
      <c r="C26" s="113">
        <v>198323.56442099996</v>
      </c>
      <c r="D26" s="113">
        <v>372.43164699999994</v>
      </c>
      <c r="E26" s="113">
        <v>7468.167592999991</v>
      </c>
      <c r="F26" s="113">
        <v>7403.5592760000436</v>
      </c>
      <c r="G26" s="135"/>
      <c r="H26" s="249" t="s">
        <v>469</v>
      </c>
      <c r="I26" s="246"/>
      <c r="J26" s="90"/>
    </row>
    <row r="27" spans="1:10" s="136" customFormat="1" ht="12" customHeight="1" x14ac:dyDescent="0.2">
      <c r="A27" s="284"/>
      <c r="B27" s="104">
        <v>469.64881499999996</v>
      </c>
      <c r="C27" s="103">
        <v>42346.262035999993</v>
      </c>
      <c r="D27" s="103">
        <v>2516.6552750000001</v>
      </c>
      <c r="E27" s="103">
        <v>4273.069604999997</v>
      </c>
      <c r="F27" s="103">
        <v>2655.233754000008</v>
      </c>
      <c r="G27" s="135"/>
      <c r="H27" s="250" t="s">
        <v>470</v>
      </c>
      <c r="I27" s="246"/>
      <c r="J27" s="90"/>
    </row>
    <row r="28" spans="1:10" s="143" customFormat="1" ht="5.0999999999999996" customHeight="1" x14ac:dyDescent="0.2">
      <c r="A28" s="237"/>
      <c r="B28" s="151"/>
      <c r="C28" s="140"/>
      <c r="D28" s="140"/>
      <c r="E28" s="140"/>
      <c r="F28" s="140"/>
      <c r="G28" s="152"/>
      <c r="H28" s="153"/>
      <c r="I28" s="246"/>
      <c r="J28" s="90"/>
    </row>
    <row r="29" spans="1:10" ht="39" customHeight="1" x14ac:dyDescent="0.2">
      <c r="A29" s="344"/>
      <c r="B29" s="674" t="s">
        <v>327</v>
      </c>
      <c r="C29" s="674"/>
      <c r="D29" s="674"/>
      <c r="E29" s="674"/>
      <c r="F29" s="674"/>
      <c r="G29" s="674"/>
      <c r="H29" s="674"/>
      <c r="I29" s="365"/>
    </row>
    <row r="30" spans="1:10" x14ac:dyDescent="0.2">
      <c r="A30" s="93"/>
      <c r="B30" s="93"/>
      <c r="H30" s="93"/>
    </row>
  </sheetData>
  <mergeCells count="1">
    <mergeCell ref="B29:H29"/>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
    <pageSetUpPr fitToPage="1"/>
  </sheetPr>
  <dimension ref="A1:K59"/>
  <sheetViews>
    <sheetView showGridLines="0" zoomScaleNormal="100" zoomScaleSheetLayoutView="100" workbookViewId="0"/>
  </sheetViews>
  <sheetFormatPr defaultColWidth="9.140625" defaultRowHeight="12" x14ac:dyDescent="0.2"/>
  <cols>
    <col min="1" max="1" width="1.7109375" style="2" customWidth="1"/>
    <col min="2" max="2" width="29.5703125" style="2" customWidth="1"/>
    <col min="3" max="3" width="11.7109375" style="2" customWidth="1"/>
    <col min="4" max="9" width="9.140625" style="2" customWidth="1"/>
    <col min="10" max="10" width="1.7109375" style="2" customWidth="1"/>
    <col min="11" max="11" width="7.140625" style="2" customWidth="1"/>
    <col min="12" max="12" width="9.140625" style="2"/>
    <col min="13" max="13" width="23.42578125" style="2" bestFit="1" customWidth="1"/>
    <col min="14" max="14" width="39.140625" style="2" bestFit="1" customWidth="1"/>
    <col min="15" max="15" width="22.85546875" style="2" bestFit="1" customWidth="1"/>
    <col min="16" max="16" width="20.140625" style="2" bestFit="1" customWidth="1"/>
    <col min="17" max="17" width="16.7109375" style="2" bestFit="1" customWidth="1"/>
    <col min="18" max="18" width="19.28515625" style="2" bestFit="1" customWidth="1"/>
    <col min="19" max="19" width="15.28515625" style="2" bestFit="1" customWidth="1"/>
    <col min="20" max="20" width="13.42578125" style="2" bestFit="1" customWidth="1"/>
    <col min="21" max="21" width="16.7109375" style="2" bestFit="1" customWidth="1"/>
    <col min="22" max="22" width="12" style="2" bestFit="1" customWidth="1"/>
    <col min="23" max="23" width="18.85546875" style="2" bestFit="1" customWidth="1"/>
    <col min="24" max="24" width="20.140625" style="2" bestFit="1" customWidth="1"/>
    <col min="25" max="25" width="12" style="2" bestFit="1" customWidth="1"/>
    <col min="26" max="26" width="16" style="2" bestFit="1" customWidth="1"/>
    <col min="27" max="28" width="12" style="2" bestFit="1" customWidth="1"/>
    <col min="29" max="29" width="17.7109375" style="2" bestFit="1" customWidth="1"/>
    <col min="30" max="30" width="20" style="2" bestFit="1" customWidth="1"/>
    <col min="31" max="31" width="21.85546875" style="2" bestFit="1" customWidth="1"/>
    <col min="32" max="32" width="12" style="2" bestFit="1" customWidth="1"/>
    <col min="33" max="33" width="18.140625" style="2" bestFit="1" customWidth="1"/>
    <col min="34" max="34" width="17.42578125" style="2" bestFit="1" customWidth="1"/>
    <col min="35" max="35" width="19.5703125" style="2" bestFit="1" customWidth="1"/>
    <col min="36" max="36" width="14.85546875" style="2" bestFit="1" customWidth="1"/>
    <col min="37" max="37" width="21.85546875" style="2" bestFit="1" customWidth="1"/>
    <col min="38" max="38" width="13.5703125" style="2" bestFit="1" customWidth="1"/>
    <col min="39" max="39" width="12" style="2" bestFit="1" customWidth="1"/>
    <col min="40" max="40" width="21.85546875" style="2" bestFit="1" customWidth="1"/>
    <col min="41" max="16384" width="9.140625" style="2"/>
  </cols>
  <sheetData>
    <row r="1" spans="1:11" s="71" customFormat="1" ht="16.5" customHeight="1" x14ac:dyDescent="0.3">
      <c r="A1" s="448"/>
      <c r="B1" s="265" t="s">
        <v>346</v>
      </c>
      <c r="C1" s="594"/>
      <c r="D1" s="594"/>
      <c r="E1" s="594"/>
      <c r="F1" s="594"/>
      <c r="G1" s="594"/>
      <c r="H1" s="594"/>
      <c r="I1" s="202"/>
      <c r="J1" s="449"/>
      <c r="K1" s="260"/>
    </row>
    <row r="2" spans="1:11" s="457" customFormat="1" ht="21" customHeight="1" x14ac:dyDescent="0.2">
      <c r="A2" s="455"/>
      <c r="B2" s="310" t="s">
        <v>602</v>
      </c>
      <c r="C2" s="310"/>
      <c r="D2" s="310"/>
      <c r="E2" s="310"/>
      <c r="F2" s="310"/>
      <c r="G2" s="310"/>
      <c r="H2" s="310"/>
      <c r="I2" s="468" t="s">
        <v>189</v>
      </c>
      <c r="J2" s="452"/>
      <c r="K2" s="452"/>
    </row>
    <row r="3" spans="1:11" ht="12" customHeight="1" x14ac:dyDescent="0.2">
      <c r="A3" s="7"/>
      <c r="B3" s="459"/>
      <c r="C3" s="675" t="s">
        <v>22</v>
      </c>
      <c r="D3" s="677" t="s">
        <v>449</v>
      </c>
      <c r="E3" s="678"/>
      <c r="F3" s="678"/>
      <c r="G3" s="678"/>
      <c r="H3" s="678"/>
      <c r="I3" s="678"/>
      <c r="J3" s="450"/>
      <c r="K3" s="3"/>
    </row>
    <row r="4" spans="1:11" ht="30" customHeight="1" x14ac:dyDescent="0.2">
      <c r="A4" s="11"/>
      <c r="B4" s="460"/>
      <c r="C4" s="676"/>
      <c r="D4" s="461" t="s">
        <v>28</v>
      </c>
      <c r="E4" s="461" t="s">
        <v>30</v>
      </c>
      <c r="F4" s="461" t="s">
        <v>27</v>
      </c>
      <c r="G4" s="461" t="s">
        <v>26</v>
      </c>
      <c r="H4" s="462" t="s">
        <v>31</v>
      </c>
      <c r="I4" s="462" t="s">
        <v>33</v>
      </c>
      <c r="J4" s="450"/>
      <c r="K4" s="3"/>
    </row>
    <row r="5" spans="1:11" ht="12" customHeight="1" x14ac:dyDescent="0.25">
      <c r="A5" s="451"/>
      <c r="B5" s="4" t="s">
        <v>391</v>
      </c>
      <c r="C5" s="12">
        <v>980.99136800000122</v>
      </c>
      <c r="D5" s="12">
        <v>5.2578E-2</v>
      </c>
      <c r="E5" s="12">
        <v>0.36639699999999997</v>
      </c>
      <c r="F5" s="12">
        <v>0.65639700000000001</v>
      </c>
      <c r="G5" s="12">
        <v>1.056057</v>
      </c>
      <c r="H5" s="12">
        <v>0.40655699999999995</v>
      </c>
      <c r="I5" s="13">
        <v>1.5627000000000002E-2</v>
      </c>
      <c r="J5" s="261"/>
      <c r="K5" s="261"/>
    </row>
    <row r="6" spans="1:11" ht="12" customHeight="1" x14ac:dyDescent="0.2">
      <c r="A6" s="452"/>
      <c r="B6" s="5" t="s">
        <v>392</v>
      </c>
      <c r="C6" s="13">
        <v>150384.82450599977</v>
      </c>
      <c r="D6" s="13">
        <v>70200.033736000027</v>
      </c>
      <c r="E6" s="13">
        <v>186.98060700000008</v>
      </c>
      <c r="F6" s="13">
        <v>5176.9522899999993</v>
      </c>
      <c r="G6" s="13">
        <v>2401.2261869999993</v>
      </c>
      <c r="H6" s="13">
        <v>4459.0154970000012</v>
      </c>
      <c r="I6" s="13">
        <v>224.81377199999991</v>
      </c>
      <c r="J6" s="3"/>
      <c r="K6" s="3"/>
    </row>
    <row r="7" spans="1:11" ht="12" customHeight="1" x14ac:dyDescent="0.2">
      <c r="A7" s="452"/>
      <c r="B7" s="5" t="s">
        <v>393</v>
      </c>
      <c r="C7" s="13">
        <v>17218.797548000013</v>
      </c>
      <c r="D7" s="13">
        <v>337.60772500000002</v>
      </c>
      <c r="E7" s="13">
        <v>0.57261399999999996</v>
      </c>
      <c r="F7" s="13">
        <v>141.00430400000005</v>
      </c>
      <c r="G7" s="13">
        <v>1941.0722849999997</v>
      </c>
      <c r="H7" s="13">
        <v>28.334596000000005</v>
      </c>
      <c r="I7" s="13">
        <v>32.945402000000009</v>
      </c>
      <c r="J7" s="3"/>
      <c r="K7" s="3"/>
    </row>
    <row r="8" spans="1:11" ht="12" customHeight="1" x14ac:dyDescent="0.2">
      <c r="A8" s="452"/>
      <c r="B8" s="5" t="s">
        <v>394</v>
      </c>
      <c r="C8" s="13">
        <v>1980.1836910000015</v>
      </c>
      <c r="D8" s="13">
        <v>31.704317999999994</v>
      </c>
      <c r="E8" s="13">
        <v>9.9999999999999995E-7</v>
      </c>
      <c r="F8" s="13">
        <v>1.6252199999999999</v>
      </c>
      <c r="G8" s="13">
        <v>6.1818160000000013</v>
      </c>
      <c r="H8" s="13">
        <v>2.648136</v>
      </c>
      <c r="I8" s="13">
        <v>1.1E-5</v>
      </c>
      <c r="J8" s="3"/>
      <c r="K8" s="3"/>
    </row>
    <row r="9" spans="1:11" ht="12" customHeight="1" x14ac:dyDescent="0.2">
      <c r="A9" s="452"/>
      <c r="B9" s="5" t="s">
        <v>395</v>
      </c>
      <c r="C9" s="13">
        <v>32430.347567999997</v>
      </c>
      <c r="D9" s="13">
        <v>417.25393100000014</v>
      </c>
      <c r="E9" s="13">
        <v>27.760769999999987</v>
      </c>
      <c r="F9" s="13">
        <v>556.96473300000014</v>
      </c>
      <c r="G9" s="13">
        <v>1105.0382129999998</v>
      </c>
      <c r="H9" s="13">
        <v>215.29787699999997</v>
      </c>
      <c r="I9" s="13">
        <v>218.47091299999991</v>
      </c>
      <c r="J9" s="3"/>
      <c r="K9" s="3"/>
    </row>
    <row r="10" spans="1:11" ht="12" customHeight="1" x14ac:dyDescent="0.2">
      <c r="A10" s="452"/>
      <c r="B10" s="5" t="s">
        <v>396</v>
      </c>
      <c r="C10" s="13">
        <v>20984.544614000013</v>
      </c>
      <c r="D10" s="13">
        <v>551.93549900000039</v>
      </c>
      <c r="E10" s="13">
        <v>12915.242775999999</v>
      </c>
      <c r="F10" s="13">
        <v>877.80381999999997</v>
      </c>
      <c r="G10" s="13">
        <v>190.46788499999994</v>
      </c>
      <c r="H10" s="13">
        <v>612.51121499999965</v>
      </c>
      <c r="I10" s="13">
        <v>0.78220699999999987</v>
      </c>
      <c r="J10" s="3"/>
      <c r="K10" s="3"/>
    </row>
    <row r="11" spans="1:11" ht="12" customHeight="1" x14ac:dyDescent="0.2">
      <c r="A11" s="452"/>
      <c r="B11" s="5" t="s">
        <v>397</v>
      </c>
      <c r="C11" s="13">
        <v>2396.7062060000026</v>
      </c>
      <c r="D11" s="13">
        <v>0.188668</v>
      </c>
      <c r="E11" s="13">
        <v>9.9999999999999995E-7</v>
      </c>
      <c r="F11" s="13">
        <v>1.907373</v>
      </c>
      <c r="G11" s="13">
        <v>2.2391679999999998</v>
      </c>
      <c r="H11" s="13">
        <v>7.2830000000000006E-2</v>
      </c>
      <c r="I11" s="13">
        <v>0.93449700000000002</v>
      </c>
      <c r="J11" s="3"/>
      <c r="K11" s="3"/>
    </row>
    <row r="12" spans="1:11" ht="12" customHeight="1" x14ac:dyDescent="0.2">
      <c r="A12" s="452"/>
      <c r="B12" s="5" t="s">
        <v>398</v>
      </c>
      <c r="C12" s="13">
        <v>171951.64699700047</v>
      </c>
      <c r="D12" s="13">
        <v>5170.7042439999987</v>
      </c>
      <c r="E12" s="13">
        <v>814.97216600000013</v>
      </c>
      <c r="F12" s="13">
        <v>87067.90615400004</v>
      </c>
      <c r="G12" s="13">
        <v>4932.4541380000019</v>
      </c>
      <c r="H12" s="13">
        <v>1645.1713920000009</v>
      </c>
      <c r="I12" s="13">
        <v>207.67193100000003</v>
      </c>
      <c r="J12" s="3"/>
      <c r="K12" s="3"/>
    </row>
    <row r="13" spans="1:11" ht="12" customHeight="1" x14ac:dyDescent="0.2">
      <c r="A13" s="452"/>
      <c r="B13" s="5" t="s">
        <v>399</v>
      </c>
      <c r="C13" s="13">
        <v>9341.4301020000094</v>
      </c>
      <c r="D13" s="13">
        <v>1.5978180000000002</v>
      </c>
      <c r="E13" s="13">
        <v>9.009920000000001</v>
      </c>
      <c r="F13" s="13">
        <v>2.599837</v>
      </c>
      <c r="G13" s="13">
        <v>10.176552999999998</v>
      </c>
      <c r="H13" s="13">
        <v>38.795417000000015</v>
      </c>
      <c r="I13" s="13">
        <v>6.1265E-2</v>
      </c>
      <c r="J13" s="261"/>
      <c r="K13" s="261"/>
    </row>
    <row r="14" spans="1:11" ht="12" customHeight="1" x14ac:dyDescent="0.2">
      <c r="A14" s="452"/>
      <c r="B14" s="5" t="s">
        <v>400</v>
      </c>
      <c r="C14" s="13">
        <v>152688.19494600029</v>
      </c>
      <c r="D14" s="13">
        <v>1352.5724170000003</v>
      </c>
      <c r="E14" s="13">
        <v>2.8031700000000015</v>
      </c>
      <c r="F14" s="13">
        <v>535.93413800000008</v>
      </c>
      <c r="G14" s="13">
        <v>994.32238400000017</v>
      </c>
      <c r="H14" s="13">
        <v>118081.18336699996</v>
      </c>
      <c r="I14" s="13">
        <v>4.7900899999999993</v>
      </c>
      <c r="J14" s="3"/>
      <c r="K14" s="3"/>
    </row>
    <row r="15" spans="1:11" ht="12" customHeight="1" x14ac:dyDescent="0.25">
      <c r="A15" s="451"/>
      <c r="B15" s="5" t="s">
        <v>401</v>
      </c>
      <c r="C15" s="13">
        <v>32900.458121000032</v>
      </c>
      <c r="D15" s="13">
        <v>2274.1276790000006</v>
      </c>
      <c r="E15" s="13">
        <v>39.217542000000009</v>
      </c>
      <c r="F15" s="13">
        <v>490.74363000000011</v>
      </c>
      <c r="G15" s="13">
        <v>138.11812199999994</v>
      </c>
      <c r="H15" s="13">
        <v>6124.9224379999987</v>
      </c>
      <c r="I15" s="13">
        <v>0.51062000000000007</v>
      </c>
      <c r="J15" s="261"/>
      <c r="K15" s="261"/>
    </row>
    <row r="16" spans="1:11" ht="12" customHeight="1" x14ac:dyDescent="0.2">
      <c r="A16" s="453"/>
      <c r="B16" s="5" t="s">
        <v>402</v>
      </c>
      <c r="C16" s="13">
        <v>4931.4457130000019</v>
      </c>
      <c r="D16" s="13">
        <v>0.93004399999999998</v>
      </c>
      <c r="E16" s="13">
        <v>0.37894799999999979</v>
      </c>
      <c r="F16" s="13">
        <v>4.9736880000000001</v>
      </c>
      <c r="G16" s="13">
        <v>2.3754340000000003</v>
      </c>
      <c r="H16" s="13">
        <v>0.590611</v>
      </c>
      <c r="I16" s="13">
        <v>4.8700000000000002E-4</v>
      </c>
      <c r="J16" s="3"/>
      <c r="K16" s="3"/>
    </row>
    <row r="17" spans="1:11" ht="12" customHeight="1" x14ac:dyDescent="0.2">
      <c r="A17" s="279"/>
      <c r="B17" s="251" t="s">
        <v>389</v>
      </c>
      <c r="C17" s="13">
        <v>5852.6571680000043</v>
      </c>
      <c r="D17" s="13">
        <v>26.217604999999995</v>
      </c>
      <c r="E17" s="13">
        <v>9.9999999999999995E-7</v>
      </c>
      <c r="F17" s="13">
        <v>51.136475000000019</v>
      </c>
      <c r="G17" s="13">
        <v>18.607058000000002</v>
      </c>
      <c r="H17" s="13">
        <v>2.7779579999999999</v>
      </c>
      <c r="I17" s="13">
        <v>3.9810999999999988</v>
      </c>
      <c r="J17" s="3"/>
      <c r="K17" s="3"/>
    </row>
    <row r="18" spans="1:11" ht="12" customHeight="1" x14ac:dyDescent="0.2">
      <c r="A18" s="453"/>
      <c r="B18" s="5" t="s">
        <v>403</v>
      </c>
      <c r="C18" s="13">
        <v>83064.234500999941</v>
      </c>
      <c r="D18" s="13">
        <v>1835.783689000001</v>
      </c>
      <c r="E18" s="13">
        <v>14.521680999999997</v>
      </c>
      <c r="F18" s="13">
        <v>2553.463486000001</v>
      </c>
      <c r="G18" s="13">
        <v>1973.008857</v>
      </c>
      <c r="H18" s="13">
        <v>106.02043799999998</v>
      </c>
      <c r="I18" s="13">
        <v>13715.787605999993</v>
      </c>
      <c r="J18" s="3"/>
      <c r="K18" s="3"/>
    </row>
    <row r="19" spans="1:11" ht="12" customHeight="1" x14ac:dyDescent="0.2">
      <c r="A19" s="453"/>
      <c r="B19" s="5" t="s">
        <v>404</v>
      </c>
      <c r="C19" s="13">
        <v>7670.7824480000154</v>
      </c>
      <c r="D19" s="13">
        <v>82.076080000000005</v>
      </c>
      <c r="E19" s="13">
        <v>9.5730620000000002</v>
      </c>
      <c r="F19" s="13">
        <v>172.83715599999996</v>
      </c>
      <c r="G19" s="13">
        <v>132.906766</v>
      </c>
      <c r="H19" s="13">
        <v>2.9109690000000006</v>
      </c>
      <c r="I19" s="13">
        <v>628.48390500000028</v>
      </c>
      <c r="J19" s="3"/>
      <c r="K19" s="3"/>
    </row>
    <row r="20" spans="1:11" ht="12" customHeight="1" x14ac:dyDescent="0.2">
      <c r="A20" s="453"/>
      <c r="B20" s="5" t="s">
        <v>405</v>
      </c>
      <c r="C20" s="13">
        <v>213729.54256800009</v>
      </c>
      <c r="D20" s="13">
        <v>6130.4508190000033</v>
      </c>
      <c r="E20" s="13">
        <v>1205.1909360000002</v>
      </c>
      <c r="F20" s="13">
        <v>6354.7627180000009</v>
      </c>
      <c r="G20" s="13">
        <v>14484.597235000003</v>
      </c>
      <c r="H20" s="13">
        <v>2714.7817700000005</v>
      </c>
      <c r="I20" s="13">
        <v>1707.2286700000018</v>
      </c>
      <c r="J20" s="3"/>
      <c r="K20" s="3"/>
    </row>
    <row r="21" spans="1:11" ht="12" customHeight="1" x14ac:dyDescent="0.2">
      <c r="A21" s="453"/>
      <c r="B21" s="5" t="s">
        <v>406</v>
      </c>
      <c r="C21" s="13">
        <v>183934.43478100011</v>
      </c>
      <c r="D21" s="13">
        <v>7454.1777659999934</v>
      </c>
      <c r="E21" s="13">
        <v>549.19315700000038</v>
      </c>
      <c r="F21" s="13">
        <v>4768.9570869999998</v>
      </c>
      <c r="G21" s="13">
        <v>11855.733482999996</v>
      </c>
      <c r="H21" s="13">
        <v>2481.4223820000011</v>
      </c>
      <c r="I21" s="13">
        <v>3115.7316109999988</v>
      </c>
      <c r="J21" s="3"/>
      <c r="K21" s="3"/>
    </row>
    <row r="22" spans="1:11" ht="12" customHeight="1" x14ac:dyDescent="0.2">
      <c r="A22" s="453"/>
      <c r="B22" s="5" t="s">
        <v>407</v>
      </c>
      <c r="C22" s="13">
        <v>785.78334200000086</v>
      </c>
      <c r="D22" s="13">
        <v>12.631031000000004</v>
      </c>
      <c r="E22" s="13">
        <v>9.9999999999999995E-7</v>
      </c>
      <c r="F22" s="13">
        <v>10.234961999999999</v>
      </c>
      <c r="G22" s="13">
        <v>48.010846999999977</v>
      </c>
      <c r="H22" s="13">
        <v>0.111336</v>
      </c>
      <c r="I22" s="13">
        <v>0.14081599999999997</v>
      </c>
      <c r="J22" s="3"/>
      <c r="K22" s="3"/>
    </row>
    <row r="23" spans="1:11" ht="12" customHeight="1" x14ac:dyDescent="0.2">
      <c r="A23" s="453"/>
      <c r="B23" s="5" t="s">
        <v>408</v>
      </c>
      <c r="C23" s="13">
        <v>694359.47080500063</v>
      </c>
      <c r="D23" s="13">
        <v>68083.768581999961</v>
      </c>
      <c r="E23" s="13">
        <v>2702.702166</v>
      </c>
      <c r="F23" s="13">
        <v>14083.946110000001</v>
      </c>
      <c r="G23" s="13">
        <v>7811.6890819999935</v>
      </c>
      <c r="H23" s="13">
        <v>191226.66788799982</v>
      </c>
      <c r="I23" s="13">
        <v>1323.9300550000025</v>
      </c>
      <c r="J23" s="3"/>
      <c r="K23" s="3"/>
    </row>
    <row r="24" spans="1:11" ht="12" customHeight="1" x14ac:dyDescent="0.2">
      <c r="A24" s="453"/>
      <c r="B24" s="5" t="s">
        <v>409</v>
      </c>
      <c r="C24" s="13">
        <v>6097.3815770000174</v>
      </c>
      <c r="D24" s="13">
        <v>1.5909129999999998</v>
      </c>
      <c r="E24" s="13">
        <v>1.6842109999999997</v>
      </c>
      <c r="F24" s="13">
        <v>46.046744999999973</v>
      </c>
      <c r="G24" s="13">
        <v>142.805024</v>
      </c>
      <c r="H24" s="13">
        <v>0.30813199999999996</v>
      </c>
      <c r="I24" s="13">
        <v>3.086920000000001</v>
      </c>
      <c r="J24" s="3"/>
      <c r="K24" s="3"/>
    </row>
    <row r="25" spans="1:11" ht="12" customHeight="1" x14ac:dyDescent="0.2">
      <c r="A25" s="453"/>
      <c r="B25" s="5" t="s">
        <v>410</v>
      </c>
      <c r="C25" s="13">
        <v>53005.062977999914</v>
      </c>
      <c r="D25" s="13">
        <v>511.23044799999974</v>
      </c>
      <c r="E25" s="13">
        <v>1.0821950000000005</v>
      </c>
      <c r="F25" s="13">
        <v>391.62849599999987</v>
      </c>
      <c r="G25" s="13">
        <v>85.28186199999999</v>
      </c>
      <c r="H25" s="13">
        <v>167.999887</v>
      </c>
      <c r="I25" s="13">
        <v>8.3378649999999972</v>
      </c>
      <c r="J25" s="3"/>
      <c r="K25" s="3"/>
    </row>
    <row r="26" spans="1:11" ht="12" customHeight="1" x14ac:dyDescent="0.2">
      <c r="A26" s="453"/>
      <c r="B26" s="5" t="s">
        <v>411</v>
      </c>
      <c r="C26" s="13">
        <v>5455.091272000006</v>
      </c>
      <c r="D26" s="13">
        <v>84.62642799999999</v>
      </c>
      <c r="E26" s="13">
        <v>9.9999999999999995E-7</v>
      </c>
      <c r="F26" s="13">
        <v>64.405815000000004</v>
      </c>
      <c r="G26" s="13">
        <v>13.211387999999998</v>
      </c>
      <c r="H26" s="13">
        <v>153.82976299999993</v>
      </c>
      <c r="I26" s="13">
        <v>0.25482199999999999</v>
      </c>
      <c r="J26" s="3"/>
      <c r="K26" s="3"/>
    </row>
    <row r="27" spans="1:11" ht="12" customHeight="1" x14ac:dyDescent="0.2">
      <c r="A27" s="453"/>
      <c r="B27" s="5" t="s">
        <v>412</v>
      </c>
      <c r="C27" s="13">
        <v>0</v>
      </c>
      <c r="D27" s="13">
        <v>0</v>
      </c>
      <c r="E27" s="13">
        <v>0</v>
      </c>
      <c r="F27" s="13">
        <v>0</v>
      </c>
      <c r="G27" s="13">
        <v>0</v>
      </c>
      <c r="H27" s="13">
        <v>0</v>
      </c>
      <c r="I27" s="13">
        <v>0</v>
      </c>
      <c r="J27" s="3"/>
      <c r="K27" s="3"/>
    </row>
    <row r="28" spans="1:11" ht="12" customHeight="1" x14ac:dyDescent="0.2">
      <c r="A28" s="453"/>
      <c r="B28" s="5" t="s">
        <v>413</v>
      </c>
      <c r="C28" s="13">
        <v>8267.7194440000058</v>
      </c>
      <c r="D28" s="13">
        <v>28.76944499999999</v>
      </c>
      <c r="E28" s="13">
        <v>9.9999999999999995E-7</v>
      </c>
      <c r="F28" s="13">
        <v>16.700000999999997</v>
      </c>
      <c r="G28" s="13">
        <v>4.358334000000001</v>
      </c>
      <c r="H28" s="13">
        <v>9.9999999999999995E-7</v>
      </c>
      <c r="I28" s="13">
        <v>9.9999999999999995E-7</v>
      </c>
      <c r="J28" s="3"/>
      <c r="K28" s="3"/>
    </row>
    <row r="29" spans="1:11" ht="12" customHeight="1" x14ac:dyDescent="0.2">
      <c r="A29" s="453"/>
      <c r="B29" s="5" t="s">
        <v>414</v>
      </c>
      <c r="C29" s="13">
        <v>19484.591527000004</v>
      </c>
      <c r="D29" s="13">
        <v>575.146253</v>
      </c>
      <c r="E29" s="13">
        <v>12.555639999999999</v>
      </c>
      <c r="F29" s="13">
        <v>473.73883599999988</v>
      </c>
      <c r="G29" s="13">
        <v>2046.3208360000006</v>
      </c>
      <c r="H29" s="13">
        <v>182.42817199999999</v>
      </c>
      <c r="I29" s="13">
        <v>116.10927100000005</v>
      </c>
      <c r="J29" s="3"/>
      <c r="K29" s="3"/>
    </row>
    <row r="30" spans="1:11" ht="12" customHeight="1" x14ac:dyDescent="0.2">
      <c r="A30" s="453"/>
      <c r="B30" s="5" t="s">
        <v>415</v>
      </c>
      <c r="C30" s="13">
        <v>432527.185734</v>
      </c>
      <c r="D30" s="13">
        <v>32129.863625000002</v>
      </c>
      <c r="E30" s="13">
        <v>138.22423300000003</v>
      </c>
      <c r="F30" s="13">
        <v>7546.5640609999991</v>
      </c>
      <c r="G30" s="13">
        <v>4466.3826619999973</v>
      </c>
      <c r="H30" s="13">
        <v>5161.1499250000006</v>
      </c>
      <c r="I30" s="13">
        <v>2376.6036170000007</v>
      </c>
      <c r="J30" s="3"/>
      <c r="K30" s="3"/>
    </row>
    <row r="31" spans="1:11" ht="12" customHeight="1" x14ac:dyDescent="0.2">
      <c r="A31" s="453"/>
      <c r="B31" s="5" t="s">
        <v>416</v>
      </c>
      <c r="C31" s="13">
        <v>67745.646036999824</v>
      </c>
      <c r="D31" s="13">
        <v>1012.8869440000004</v>
      </c>
      <c r="E31" s="13">
        <v>12.489869000000001</v>
      </c>
      <c r="F31" s="13">
        <v>510.00298699999985</v>
      </c>
      <c r="G31" s="13">
        <v>105.03819600000003</v>
      </c>
      <c r="H31" s="13">
        <v>2647.6921429999998</v>
      </c>
      <c r="I31" s="13">
        <v>27.714029000000014</v>
      </c>
      <c r="J31" s="3"/>
      <c r="K31" s="3"/>
    </row>
    <row r="32" spans="1:11" ht="12" customHeight="1" x14ac:dyDescent="0.2">
      <c r="A32" s="453"/>
      <c r="B32" s="5" t="s">
        <v>417</v>
      </c>
      <c r="C32" s="13">
        <v>145.12073300000003</v>
      </c>
      <c r="D32" s="13">
        <v>5.7660309999999972</v>
      </c>
      <c r="E32" s="13">
        <v>9.9999999999999995E-7</v>
      </c>
      <c r="F32" s="13">
        <v>3.4314690000000003</v>
      </c>
      <c r="G32" s="13">
        <v>3.4384410000000001</v>
      </c>
      <c r="H32" s="13">
        <v>3.1621919999999988</v>
      </c>
      <c r="I32" s="13">
        <v>0.58008000000000004</v>
      </c>
      <c r="J32" s="3"/>
      <c r="K32" s="3"/>
    </row>
    <row r="33" spans="1:11" ht="12" customHeight="1" x14ac:dyDescent="0.2">
      <c r="A33" s="261"/>
      <c r="B33" s="5" t="s">
        <v>418</v>
      </c>
      <c r="C33" s="13">
        <v>41.658032000000013</v>
      </c>
      <c r="D33" s="13">
        <v>1.6266000000000003E-2</v>
      </c>
      <c r="E33" s="13">
        <v>9.9999999999999995E-7</v>
      </c>
      <c r="F33" s="13">
        <v>8.4056999999999993E-2</v>
      </c>
      <c r="G33" s="13">
        <v>0.211535</v>
      </c>
      <c r="H33" s="13">
        <v>2.8290000000000003E-2</v>
      </c>
      <c r="I33" s="13">
        <v>0.53031000000000006</v>
      </c>
      <c r="J33" s="261"/>
      <c r="K33" s="261"/>
    </row>
    <row r="34" spans="1:11" ht="12" customHeight="1" x14ac:dyDescent="0.2">
      <c r="A34" s="261"/>
      <c r="B34" s="5" t="s">
        <v>419</v>
      </c>
      <c r="C34" s="13">
        <v>91867.032146999903</v>
      </c>
      <c r="D34" s="13">
        <v>1267.7727830000008</v>
      </c>
      <c r="E34" s="13">
        <v>538.83959399999992</v>
      </c>
      <c r="F34" s="13">
        <v>1802.7602850000007</v>
      </c>
      <c r="G34" s="13">
        <v>8538.407224999999</v>
      </c>
      <c r="H34" s="13">
        <v>557.68824599999994</v>
      </c>
      <c r="I34" s="13">
        <v>685.82424499999979</v>
      </c>
      <c r="J34" s="261"/>
      <c r="K34" s="261"/>
    </row>
    <row r="35" spans="1:11" ht="12" customHeight="1" x14ac:dyDescent="0.2">
      <c r="A35" s="261"/>
      <c r="B35" s="5" t="s">
        <v>420</v>
      </c>
      <c r="C35" s="13">
        <v>16236.371248999993</v>
      </c>
      <c r="D35" s="13">
        <v>711.94426800000053</v>
      </c>
      <c r="E35" s="13">
        <v>9.9999999999999995E-7</v>
      </c>
      <c r="F35" s="13">
        <v>34.971857</v>
      </c>
      <c r="G35" s="13">
        <v>38.674548000000001</v>
      </c>
      <c r="H35" s="13">
        <v>434.02163599999994</v>
      </c>
      <c r="I35" s="13">
        <v>0.97451499999999969</v>
      </c>
      <c r="J35" s="261"/>
      <c r="K35" s="261"/>
    </row>
    <row r="36" spans="1:11" ht="12" customHeight="1" x14ac:dyDescent="0.2">
      <c r="A36" s="261"/>
      <c r="B36" s="5" t="s">
        <v>421</v>
      </c>
      <c r="C36" s="13">
        <v>19463.985956999997</v>
      </c>
      <c r="D36" s="13">
        <v>1.9093649999999998</v>
      </c>
      <c r="E36" s="13">
        <v>41.575575000000008</v>
      </c>
      <c r="F36" s="13">
        <v>134.29844199999999</v>
      </c>
      <c r="G36" s="13">
        <v>62.943146999999996</v>
      </c>
      <c r="H36" s="13">
        <v>2.5796040000000002</v>
      </c>
      <c r="I36" s="13">
        <v>4.6836000000000003E-2</v>
      </c>
      <c r="J36" s="261"/>
      <c r="K36" s="261"/>
    </row>
    <row r="37" spans="1:11" ht="12" customHeight="1" x14ac:dyDescent="0.2">
      <c r="A37" s="261"/>
      <c r="B37" s="5" t="s">
        <v>422</v>
      </c>
      <c r="C37" s="13">
        <v>74136.935783999987</v>
      </c>
      <c r="D37" s="13">
        <v>1650.8731990000006</v>
      </c>
      <c r="E37" s="13">
        <v>330.31164299999989</v>
      </c>
      <c r="F37" s="13">
        <v>1999.6204760000007</v>
      </c>
      <c r="G37" s="13">
        <v>3050.4414839999986</v>
      </c>
      <c r="H37" s="13">
        <v>971.1178699999997</v>
      </c>
      <c r="I37" s="13">
        <v>792.77324900000019</v>
      </c>
      <c r="J37" s="261"/>
      <c r="K37" s="261"/>
    </row>
    <row r="38" spans="1:11" ht="12" customHeight="1" x14ac:dyDescent="0.2">
      <c r="A38" s="261"/>
      <c r="B38" s="5" t="s">
        <v>423</v>
      </c>
      <c r="C38" s="13">
        <v>10633.214384000001</v>
      </c>
      <c r="D38" s="13">
        <v>1373.7669100000014</v>
      </c>
      <c r="E38" s="13">
        <v>9.9999999999999995E-7</v>
      </c>
      <c r="F38" s="13">
        <v>148.703552</v>
      </c>
      <c r="G38" s="13">
        <v>88.505784000000048</v>
      </c>
      <c r="H38" s="13">
        <v>20.416895</v>
      </c>
      <c r="I38" s="13">
        <v>4.6095510000000006</v>
      </c>
      <c r="J38" s="261"/>
      <c r="K38" s="261"/>
    </row>
    <row r="39" spans="1:11" ht="12" customHeight="1" x14ac:dyDescent="0.2">
      <c r="A39" s="261"/>
      <c r="B39" s="5" t="s">
        <v>424</v>
      </c>
      <c r="C39" s="13">
        <v>24462.76676800002</v>
      </c>
      <c r="D39" s="13">
        <v>130.299376</v>
      </c>
      <c r="E39" s="13">
        <v>0.82433299999999987</v>
      </c>
      <c r="F39" s="13">
        <v>81.995037000000011</v>
      </c>
      <c r="G39" s="13">
        <v>229.24889100000007</v>
      </c>
      <c r="H39" s="13">
        <v>6.9053840000000024</v>
      </c>
      <c r="I39" s="13">
        <v>441.37603300000006</v>
      </c>
      <c r="J39" s="261"/>
      <c r="K39" s="261"/>
    </row>
    <row r="40" spans="1:11" ht="12" customHeight="1" x14ac:dyDescent="0.2">
      <c r="A40" s="261"/>
      <c r="B40" s="5" t="s">
        <v>425</v>
      </c>
      <c r="C40" s="13">
        <v>2020.3429369999994</v>
      </c>
      <c r="D40" s="13">
        <v>0.54012400000000005</v>
      </c>
      <c r="E40" s="13">
        <v>5.3536889999999993</v>
      </c>
      <c r="F40" s="13">
        <v>1.9259770000000001</v>
      </c>
      <c r="G40" s="13">
        <v>0.35516399999999998</v>
      </c>
      <c r="H40" s="13">
        <v>0.83876899999999988</v>
      </c>
      <c r="I40" s="13">
        <v>9.9999999999999995E-7</v>
      </c>
      <c r="J40" s="261"/>
      <c r="K40" s="261"/>
    </row>
    <row r="41" spans="1:11" ht="12" customHeight="1" x14ac:dyDescent="0.2">
      <c r="A41" s="261"/>
      <c r="B41" s="5" t="s">
        <v>426</v>
      </c>
      <c r="C41" s="13">
        <v>2873.095264999999</v>
      </c>
      <c r="D41" s="13">
        <v>92.010992000000002</v>
      </c>
      <c r="E41" s="13">
        <v>9.9999999999999995E-7</v>
      </c>
      <c r="F41" s="13">
        <v>55.343277999999998</v>
      </c>
      <c r="G41" s="13">
        <v>9.5987620000000025</v>
      </c>
      <c r="H41" s="13">
        <v>53.974147000000002</v>
      </c>
      <c r="I41" s="13">
        <v>6.1764999999999987E-2</v>
      </c>
      <c r="J41" s="261"/>
      <c r="K41" s="261"/>
    </row>
    <row r="42" spans="1:11" ht="12" customHeight="1" x14ac:dyDescent="0.2">
      <c r="A42" s="261"/>
      <c r="B42" s="5" t="s">
        <v>427</v>
      </c>
      <c r="C42" s="13">
        <v>13019.409411000024</v>
      </c>
      <c r="D42" s="13">
        <v>17.028235000000006</v>
      </c>
      <c r="E42" s="13">
        <v>9.9999999999999995E-7</v>
      </c>
      <c r="F42" s="13">
        <v>76.965350999999984</v>
      </c>
      <c r="G42" s="13">
        <v>245.25479900000008</v>
      </c>
      <c r="H42" s="13">
        <v>25.274101999999992</v>
      </c>
      <c r="I42" s="13">
        <v>30.57571999999999</v>
      </c>
      <c r="J42" s="261"/>
      <c r="K42" s="261"/>
    </row>
    <row r="43" spans="1:11" ht="12" customHeight="1" x14ac:dyDescent="0.2">
      <c r="A43" s="452"/>
      <c r="B43" s="5" t="s">
        <v>428</v>
      </c>
      <c r="C43" s="13">
        <v>1302.3730250000015</v>
      </c>
      <c r="D43" s="13">
        <v>11.165927</v>
      </c>
      <c r="E43" s="13">
        <v>0.54945200000000005</v>
      </c>
      <c r="F43" s="13">
        <v>18.047418000000008</v>
      </c>
      <c r="G43" s="13">
        <v>57.408260999999989</v>
      </c>
      <c r="H43" s="13">
        <v>15.374412000000005</v>
      </c>
      <c r="I43" s="13">
        <v>15.307971999999992</v>
      </c>
      <c r="J43" s="3"/>
      <c r="K43" s="3"/>
    </row>
    <row r="44" spans="1:11" ht="12" customHeight="1" x14ac:dyDescent="0.2">
      <c r="A44" s="452"/>
      <c r="B44" s="5" t="s">
        <v>429</v>
      </c>
      <c r="C44" s="13">
        <v>2904.6377050000024</v>
      </c>
      <c r="D44" s="13">
        <v>0.45592699999999975</v>
      </c>
      <c r="E44" s="13">
        <v>1.2300000000000001E-4</v>
      </c>
      <c r="F44" s="13">
        <v>2.1561190000000003</v>
      </c>
      <c r="G44" s="13">
        <v>54.886480000000006</v>
      </c>
      <c r="H44" s="13">
        <v>0.42786399999999991</v>
      </c>
      <c r="I44" s="13">
        <v>3.7689039999999991</v>
      </c>
      <c r="J44" s="3"/>
      <c r="K44" s="3"/>
    </row>
    <row r="45" spans="1:11" ht="12" customHeight="1" x14ac:dyDescent="0.2">
      <c r="A45" s="453"/>
      <c r="B45" s="5" t="s">
        <v>430</v>
      </c>
      <c r="C45" s="13">
        <v>5821.5468110000102</v>
      </c>
      <c r="D45" s="13">
        <v>22.990606999999997</v>
      </c>
      <c r="E45" s="13">
        <v>9.5299999999999996E-4</v>
      </c>
      <c r="F45" s="13">
        <v>21.551275000000004</v>
      </c>
      <c r="G45" s="13">
        <v>9.4606550000000009</v>
      </c>
      <c r="H45" s="13">
        <v>2.4904459999999999</v>
      </c>
      <c r="I45" s="13">
        <v>2.6668000000000001E-2</v>
      </c>
      <c r="J45" s="3"/>
      <c r="K45" s="3"/>
    </row>
    <row r="46" spans="1:11" ht="12" customHeight="1" x14ac:dyDescent="0.2">
      <c r="A46" s="453"/>
      <c r="B46" s="5" t="s">
        <v>431</v>
      </c>
      <c r="C46" s="13">
        <v>929460.11359700002</v>
      </c>
      <c r="D46" s="13">
        <v>81629.894492999942</v>
      </c>
      <c r="E46" s="13">
        <v>1857.2942270000017</v>
      </c>
      <c r="F46" s="13">
        <v>25605.151303000002</v>
      </c>
      <c r="G46" s="13">
        <v>19884.410910000002</v>
      </c>
      <c r="H46" s="13">
        <v>101093.84292399997</v>
      </c>
      <c r="I46" s="13">
        <v>2668.6370589999988</v>
      </c>
      <c r="J46" s="3"/>
      <c r="K46" s="3"/>
    </row>
    <row r="47" spans="1:11" ht="12" customHeight="1" x14ac:dyDescent="0.2">
      <c r="A47" s="453"/>
      <c r="B47" s="5" t="s">
        <v>432</v>
      </c>
      <c r="C47" s="13">
        <v>378.9442029999995</v>
      </c>
      <c r="D47" s="13">
        <v>6.6710560000000001</v>
      </c>
      <c r="E47" s="13">
        <v>9.9999999999999995E-7</v>
      </c>
      <c r="F47" s="13">
        <v>8.9262960000000007</v>
      </c>
      <c r="G47" s="13">
        <v>18.829084999999989</v>
      </c>
      <c r="H47" s="13">
        <v>0.57286000000000015</v>
      </c>
      <c r="I47" s="13">
        <v>0.21079999999999993</v>
      </c>
      <c r="J47" s="3"/>
      <c r="K47" s="3"/>
    </row>
    <row r="48" spans="1:11" ht="12" customHeight="1" x14ac:dyDescent="0.2">
      <c r="A48" s="453"/>
      <c r="B48" s="5" t="s">
        <v>433</v>
      </c>
      <c r="C48" s="13">
        <v>15764.051352000011</v>
      </c>
      <c r="D48" s="13">
        <v>139.888587</v>
      </c>
      <c r="E48" s="13">
        <v>9.9999999999999995E-7</v>
      </c>
      <c r="F48" s="13">
        <v>83.841594000000015</v>
      </c>
      <c r="G48" s="13">
        <v>380.39164100000039</v>
      </c>
      <c r="H48" s="13">
        <v>93.269476000000012</v>
      </c>
      <c r="I48" s="13">
        <v>9.718083</v>
      </c>
      <c r="J48" s="3"/>
      <c r="K48" s="3"/>
    </row>
    <row r="49" spans="1:11" ht="12" customHeight="1" x14ac:dyDescent="0.2">
      <c r="A49" s="453"/>
      <c r="B49" s="5" t="s">
        <v>434</v>
      </c>
      <c r="C49" s="13">
        <v>39241.885735999946</v>
      </c>
      <c r="D49" s="13">
        <v>869.50248100000056</v>
      </c>
      <c r="E49" s="13">
        <v>280.52464699999979</v>
      </c>
      <c r="F49" s="13">
        <v>1228.2644069999997</v>
      </c>
      <c r="G49" s="13">
        <v>1101.470915000001</v>
      </c>
      <c r="H49" s="13">
        <v>173.73018999999991</v>
      </c>
      <c r="I49" s="13">
        <v>121.98283200000002</v>
      </c>
      <c r="J49" s="3"/>
      <c r="K49" s="3"/>
    </row>
    <row r="50" spans="1:11" ht="12" customHeight="1" x14ac:dyDescent="0.2">
      <c r="A50" s="453"/>
      <c r="B50" s="5" t="s">
        <v>435</v>
      </c>
      <c r="C50" s="13">
        <v>41975.011119999988</v>
      </c>
      <c r="D50" s="13">
        <v>302.91134499999987</v>
      </c>
      <c r="E50" s="13">
        <v>4.1714459999999987</v>
      </c>
      <c r="F50" s="13">
        <v>740.73961000000008</v>
      </c>
      <c r="G50" s="13">
        <v>688.81446400000038</v>
      </c>
      <c r="H50" s="13">
        <v>105.27484099999992</v>
      </c>
      <c r="I50" s="13">
        <v>1091.4006119999999</v>
      </c>
      <c r="J50" s="3"/>
      <c r="K50" s="3"/>
    </row>
    <row r="51" spans="1:11" ht="12" customHeight="1" x14ac:dyDescent="0.2">
      <c r="A51" s="453"/>
      <c r="B51" s="5" t="s">
        <v>436</v>
      </c>
      <c r="C51" s="13">
        <v>349742.21299900062</v>
      </c>
      <c r="D51" s="13">
        <v>15233.56664600001</v>
      </c>
      <c r="E51" s="13">
        <v>731.54414899999995</v>
      </c>
      <c r="F51" s="13">
        <v>10198.605096999996</v>
      </c>
      <c r="G51" s="13">
        <v>118406.66957600006</v>
      </c>
      <c r="H51" s="13">
        <v>5081.3741780000018</v>
      </c>
      <c r="I51" s="13">
        <v>2130.1291479999977</v>
      </c>
      <c r="J51" s="3"/>
      <c r="K51" s="3"/>
    </row>
    <row r="52" spans="1:11" ht="12" customHeight="1" x14ac:dyDescent="0.2">
      <c r="A52" s="453"/>
      <c r="B52" s="5" t="s">
        <v>437</v>
      </c>
      <c r="C52" s="13">
        <v>15133.092484000012</v>
      </c>
      <c r="D52" s="13">
        <v>113.40594599999994</v>
      </c>
      <c r="E52" s="13">
        <v>9.9999999999999995E-7</v>
      </c>
      <c r="F52" s="13">
        <v>8.058291999999998</v>
      </c>
      <c r="G52" s="13">
        <v>18.227816999999995</v>
      </c>
      <c r="H52" s="13">
        <v>215.29135500000001</v>
      </c>
      <c r="I52" s="13">
        <v>2.4049589999999998</v>
      </c>
      <c r="J52" s="3"/>
      <c r="K52" s="3"/>
    </row>
    <row r="53" spans="1:11" ht="12" customHeight="1" x14ac:dyDescent="0.2">
      <c r="A53" s="261"/>
      <c r="B53" s="5" t="s">
        <v>438</v>
      </c>
      <c r="C53" s="13">
        <v>18265.44322500001</v>
      </c>
      <c r="D53" s="13">
        <v>60.068650999999974</v>
      </c>
      <c r="E53" s="13">
        <v>29.823605000000001</v>
      </c>
      <c r="F53" s="13">
        <v>50.264600999999992</v>
      </c>
      <c r="G53" s="13">
        <v>162.85585000000003</v>
      </c>
      <c r="H53" s="13">
        <v>24.005996000000003</v>
      </c>
      <c r="I53" s="13">
        <v>19.047977999999997</v>
      </c>
      <c r="J53" s="261"/>
      <c r="K53" s="261"/>
    </row>
    <row r="54" spans="1:11" ht="12" customHeight="1" x14ac:dyDescent="0.2">
      <c r="A54" s="261"/>
      <c r="B54" s="5" t="s">
        <v>439</v>
      </c>
      <c r="C54" s="13">
        <v>66295.918011000118</v>
      </c>
      <c r="D54" s="13">
        <v>343.86692899999991</v>
      </c>
      <c r="E54" s="13">
        <v>1.7517999999999995E-2</v>
      </c>
      <c r="F54" s="13">
        <v>259.33268100000009</v>
      </c>
      <c r="G54" s="13">
        <v>379.15892399999996</v>
      </c>
      <c r="H54" s="13">
        <v>502.67940100000021</v>
      </c>
      <c r="I54" s="13">
        <v>9.7153980000000022</v>
      </c>
      <c r="J54" s="261"/>
      <c r="K54" s="261"/>
    </row>
    <row r="55" spans="1:11" ht="12" customHeight="1" x14ac:dyDescent="0.2">
      <c r="A55" s="261"/>
      <c r="B55" s="5" t="s">
        <v>440</v>
      </c>
      <c r="C55" s="13">
        <v>3754660.9370339974</v>
      </c>
      <c r="D55" s="13">
        <v>201227.29410899986</v>
      </c>
      <c r="E55" s="13">
        <v>27147.251005000002</v>
      </c>
      <c r="F55" s="13">
        <v>239917.28845400011</v>
      </c>
      <c r="G55" s="13">
        <v>203568.68523500001</v>
      </c>
      <c r="H55" s="13">
        <v>148830.89920599991</v>
      </c>
      <c r="I55" s="13">
        <v>26209.252446999995</v>
      </c>
      <c r="J55" s="261"/>
      <c r="K55" s="261"/>
    </row>
    <row r="56" spans="1:11" ht="12" customHeight="1" x14ac:dyDescent="0.2">
      <c r="A56" s="261"/>
      <c r="B56" s="5" t="s">
        <v>441</v>
      </c>
      <c r="C56" s="13">
        <v>1912350.2380949964</v>
      </c>
      <c r="D56" s="13">
        <v>132062.30952199994</v>
      </c>
      <c r="E56" s="13">
        <v>28360.976189999998</v>
      </c>
      <c r="F56" s="13">
        <v>202525.71428300015</v>
      </c>
      <c r="G56" s="13">
        <v>106373.71428499986</v>
      </c>
      <c r="H56" s="13">
        <v>84041.761904000028</v>
      </c>
      <c r="I56" s="13">
        <v>14413.333332999999</v>
      </c>
      <c r="J56" s="261"/>
      <c r="K56" s="261"/>
    </row>
    <row r="57" spans="1:11" ht="3" customHeight="1" x14ac:dyDescent="0.2">
      <c r="A57" s="452"/>
      <c r="B57" s="14"/>
      <c r="C57" s="15"/>
      <c r="D57" s="15"/>
      <c r="E57" s="15"/>
      <c r="F57" s="15"/>
      <c r="G57" s="15"/>
      <c r="H57" s="15"/>
      <c r="I57" s="15"/>
      <c r="J57" s="3"/>
      <c r="K57" s="3"/>
    </row>
    <row r="58" spans="1:11" ht="54.95" customHeight="1" x14ac:dyDescent="0.2">
      <c r="A58" s="454" t="s">
        <v>3</v>
      </c>
      <c r="B58" s="679" t="s">
        <v>255</v>
      </c>
      <c r="C58" s="679"/>
      <c r="D58" s="679"/>
      <c r="E58" s="679"/>
      <c r="F58" s="679"/>
      <c r="G58" s="679"/>
      <c r="H58" s="679"/>
      <c r="I58" s="679"/>
      <c r="J58" s="450"/>
      <c r="K58" s="3"/>
    </row>
    <row r="59" spans="1:11" x14ac:dyDescent="0.2">
      <c r="A59" s="1"/>
      <c r="B59" s="1"/>
      <c r="C59" s="1"/>
      <c r="D59" s="1"/>
      <c r="E59" s="1"/>
      <c r="F59" s="1"/>
      <c r="G59" s="1"/>
      <c r="H59" s="1"/>
      <c r="I59" s="1"/>
      <c r="J59" s="1"/>
      <c r="K59" s="1"/>
    </row>
  </sheetData>
  <mergeCells count="3">
    <mergeCell ref="C3:C4"/>
    <mergeCell ref="D3:I3"/>
    <mergeCell ref="B58:I58"/>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K59"/>
  <sheetViews>
    <sheetView showGridLines="0" zoomScaleNormal="100" zoomScaleSheetLayoutView="100" workbookViewId="0"/>
  </sheetViews>
  <sheetFormatPr defaultColWidth="9.140625" defaultRowHeight="12" x14ac:dyDescent="0.2"/>
  <cols>
    <col min="1" max="1" width="1.7109375" style="2" customWidth="1"/>
    <col min="2" max="2" width="9.7109375" style="8" customWidth="1"/>
    <col min="3" max="8" width="9.7109375" style="2" customWidth="1"/>
    <col min="9" max="9" width="1.7109375" style="2" customWidth="1"/>
    <col min="10" max="10" width="26" style="2" customWidth="1"/>
    <col min="11" max="12" width="1.7109375" style="2" customWidth="1"/>
    <col min="13" max="16384" width="9.140625" style="2"/>
  </cols>
  <sheetData>
    <row r="1" spans="1:11" s="71" customFormat="1" ht="16.5" customHeight="1" x14ac:dyDescent="0.3">
      <c r="A1" s="448"/>
      <c r="B1" s="681" t="s">
        <v>346</v>
      </c>
      <c r="C1" s="681"/>
      <c r="D1" s="681"/>
      <c r="E1" s="681"/>
      <c r="F1" s="681"/>
      <c r="G1" s="681"/>
      <c r="H1" s="681"/>
      <c r="I1" s="682"/>
      <c r="J1" s="202"/>
      <c r="K1" s="449"/>
    </row>
    <row r="2" spans="1:11" s="457" customFormat="1" ht="21" customHeight="1" x14ac:dyDescent="0.2">
      <c r="A2" s="455"/>
      <c r="B2" s="310" t="s">
        <v>602</v>
      </c>
      <c r="C2" s="310"/>
      <c r="D2" s="310"/>
      <c r="E2" s="310"/>
      <c r="F2" s="310"/>
      <c r="G2" s="310"/>
      <c r="H2" s="310"/>
      <c r="I2" s="456"/>
      <c r="J2" s="465" t="s">
        <v>190</v>
      </c>
      <c r="K2" s="452"/>
    </row>
    <row r="3" spans="1:11" ht="12" customHeight="1" x14ac:dyDescent="0.2">
      <c r="A3" s="450"/>
      <c r="B3" s="678" t="s">
        <v>449</v>
      </c>
      <c r="C3" s="678"/>
      <c r="D3" s="678"/>
      <c r="E3" s="678"/>
      <c r="F3" s="678"/>
      <c r="G3" s="678"/>
      <c r="H3" s="680"/>
      <c r="I3" s="6"/>
      <c r="J3" s="7"/>
      <c r="K3" s="466"/>
    </row>
    <row r="4" spans="1:11" ht="30" customHeight="1" x14ac:dyDescent="0.2">
      <c r="A4" s="450"/>
      <c r="B4" s="463" t="s">
        <v>23</v>
      </c>
      <c r="C4" s="464" t="s">
        <v>25</v>
      </c>
      <c r="D4" s="464" t="s">
        <v>34</v>
      </c>
      <c r="E4" s="464" t="s">
        <v>35</v>
      </c>
      <c r="F4" s="464" t="s">
        <v>36</v>
      </c>
      <c r="G4" s="464" t="s">
        <v>24</v>
      </c>
      <c r="H4" s="464" t="s">
        <v>38</v>
      </c>
      <c r="I4" s="10"/>
      <c r="J4" s="11"/>
      <c r="K4" s="10"/>
    </row>
    <row r="5" spans="1:11" ht="12" customHeight="1" x14ac:dyDescent="0.2">
      <c r="A5" s="261"/>
      <c r="B5" s="19">
        <v>41.215745999999974</v>
      </c>
      <c r="C5" s="12">
        <v>1.210116</v>
      </c>
      <c r="D5" s="12">
        <v>9.9999999999999995E-7</v>
      </c>
      <c r="E5" s="12">
        <v>9.9999999999999995E-7</v>
      </c>
      <c r="F5" s="12">
        <v>9.9999999999999995E-7</v>
      </c>
      <c r="G5" s="12">
        <v>13.024111999999999</v>
      </c>
      <c r="H5" s="16">
        <v>9.9999999999999995E-7</v>
      </c>
      <c r="I5" s="8"/>
      <c r="J5" s="4" t="s">
        <v>391</v>
      </c>
      <c r="K5" s="8"/>
    </row>
    <row r="6" spans="1:11" ht="12" customHeight="1" x14ac:dyDescent="0.2">
      <c r="A6" s="3"/>
      <c r="B6" s="23">
        <v>26699.615485999981</v>
      </c>
      <c r="C6" s="13">
        <v>10110.18575200001</v>
      </c>
      <c r="D6" s="13">
        <v>2925.4190380000005</v>
      </c>
      <c r="E6" s="13">
        <v>36.950097999999997</v>
      </c>
      <c r="F6" s="13">
        <v>253.35911199999978</v>
      </c>
      <c r="G6" s="13">
        <v>17233.485719000018</v>
      </c>
      <c r="H6" s="18">
        <v>988.64124500000116</v>
      </c>
      <c r="I6" s="8"/>
      <c r="J6" s="5" t="s">
        <v>392</v>
      </c>
      <c r="K6" s="8"/>
    </row>
    <row r="7" spans="1:11" ht="12" customHeight="1" x14ac:dyDescent="0.2">
      <c r="A7" s="3"/>
      <c r="B7" s="23">
        <v>12109.539869</v>
      </c>
      <c r="C7" s="13">
        <v>1588.4343170000006</v>
      </c>
      <c r="D7" s="13">
        <v>258.46189100000004</v>
      </c>
      <c r="E7" s="13">
        <v>2020.514763000001</v>
      </c>
      <c r="F7" s="13">
        <v>0.51654900000000015</v>
      </c>
      <c r="G7" s="13">
        <v>171.663881</v>
      </c>
      <c r="H7" s="18">
        <v>2.4630579999999993</v>
      </c>
      <c r="I7" s="8"/>
      <c r="J7" s="5" t="s">
        <v>393</v>
      </c>
      <c r="K7" s="8"/>
    </row>
    <row r="8" spans="1:11" ht="12" customHeight="1" x14ac:dyDescent="0.2">
      <c r="A8" s="3"/>
      <c r="B8" s="23">
        <v>299.34652699999992</v>
      </c>
      <c r="C8" s="13">
        <v>258.12268599999993</v>
      </c>
      <c r="D8" s="13">
        <v>1.5379979999999995</v>
      </c>
      <c r="E8" s="13">
        <v>9.9999999999999995E-7</v>
      </c>
      <c r="F8" s="13">
        <v>78.154751000000005</v>
      </c>
      <c r="G8" s="13">
        <v>27.796854999999994</v>
      </c>
      <c r="H8" s="18">
        <v>9.9999999999999995E-7</v>
      </c>
      <c r="I8" s="8"/>
      <c r="J8" s="5" t="s">
        <v>394</v>
      </c>
      <c r="K8" s="8"/>
    </row>
    <row r="9" spans="1:11" ht="12" customHeight="1" x14ac:dyDescent="0.2">
      <c r="A9" s="3"/>
      <c r="B9" s="23">
        <v>24357.713658999994</v>
      </c>
      <c r="C9" s="13">
        <v>5571.4480680000024</v>
      </c>
      <c r="D9" s="13">
        <v>249.42675100000005</v>
      </c>
      <c r="E9" s="13">
        <v>388.18246799999986</v>
      </c>
      <c r="F9" s="13">
        <v>17.599956999999993</v>
      </c>
      <c r="G9" s="13">
        <v>820.68126699999948</v>
      </c>
      <c r="H9" s="18">
        <v>89.403785999999997</v>
      </c>
      <c r="I9" s="8"/>
      <c r="J9" s="5" t="s">
        <v>395</v>
      </c>
      <c r="K9" s="8"/>
    </row>
    <row r="10" spans="1:11" ht="12" customHeight="1" x14ac:dyDescent="0.2">
      <c r="A10" s="3"/>
      <c r="B10" s="23">
        <v>3342.0660070000004</v>
      </c>
      <c r="C10" s="13">
        <v>449.37858299999999</v>
      </c>
      <c r="D10" s="13">
        <v>17.292782999999993</v>
      </c>
      <c r="E10" s="13">
        <v>21.059678000000002</v>
      </c>
      <c r="F10" s="13">
        <v>19.612114000000012</v>
      </c>
      <c r="G10" s="13">
        <v>858.34439099999997</v>
      </c>
      <c r="H10" s="18">
        <v>17.861143999999999</v>
      </c>
      <c r="I10" s="8"/>
      <c r="J10" s="5" t="s">
        <v>396</v>
      </c>
      <c r="K10" s="8"/>
    </row>
    <row r="11" spans="1:11" ht="12" customHeight="1" x14ac:dyDescent="0.2">
      <c r="A11" s="3"/>
      <c r="B11" s="23">
        <v>2184.4250869999987</v>
      </c>
      <c r="C11" s="13">
        <v>20.265472999999997</v>
      </c>
      <c r="D11" s="13">
        <v>9.9999999999999995E-7</v>
      </c>
      <c r="E11" s="13">
        <v>26.268715</v>
      </c>
      <c r="F11" s="13">
        <v>9.9999999999999995E-7</v>
      </c>
      <c r="G11" s="13">
        <v>3.7962040000000004</v>
      </c>
      <c r="H11" s="18">
        <v>9.9999999999999995E-7</v>
      </c>
      <c r="I11" s="8"/>
      <c r="J11" s="5" t="s">
        <v>397</v>
      </c>
      <c r="K11" s="8"/>
    </row>
    <row r="12" spans="1:11" ht="12" customHeight="1" x14ac:dyDescent="0.2">
      <c r="A12" s="3"/>
      <c r="B12" s="23">
        <v>31318.70847500001</v>
      </c>
      <c r="C12" s="13">
        <v>31265.361920999989</v>
      </c>
      <c r="D12" s="13">
        <v>754.08653700000116</v>
      </c>
      <c r="E12" s="13">
        <v>18.14837300000001</v>
      </c>
      <c r="F12" s="13">
        <v>403.94430400000005</v>
      </c>
      <c r="G12" s="13">
        <v>11266.639118000001</v>
      </c>
      <c r="H12" s="18">
        <v>272.72807400000011</v>
      </c>
      <c r="I12" s="8"/>
      <c r="J12" s="5" t="s">
        <v>398</v>
      </c>
      <c r="K12" s="8"/>
    </row>
    <row r="13" spans="1:11" ht="12" customHeight="1" x14ac:dyDescent="0.2">
      <c r="A13" s="3"/>
      <c r="B13" s="23">
        <v>353.25147099999998</v>
      </c>
      <c r="C13" s="13">
        <v>32.760075000000001</v>
      </c>
      <c r="D13" s="13">
        <v>0.20793600000000001</v>
      </c>
      <c r="E13" s="13">
        <v>9.9999999999999995E-7</v>
      </c>
      <c r="F13" s="13">
        <v>0.87000099999999991</v>
      </c>
      <c r="G13" s="13">
        <v>36.626246000000009</v>
      </c>
      <c r="H13" s="18">
        <v>9.9999999999999995E-7</v>
      </c>
      <c r="I13" s="8"/>
      <c r="J13" s="5" t="s">
        <v>399</v>
      </c>
      <c r="K13" s="8"/>
    </row>
    <row r="14" spans="1:11" ht="12" customHeight="1" x14ac:dyDescent="0.2">
      <c r="A14" s="3"/>
      <c r="B14" s="23">
        <v>18134.937876</v>
      </c>
      <c r="C14" s="13">
        <v>1361.8311019999999</v>
      </c>
      <c r="D14" s="13">
        <v>4195.3306850000017</v>
      </c>
      <c r="E14" s="13">
        <v>3.1493679999999999</v>
      </c>
      <c r="F14" s="13">
        <v>8.5452800000000018</v>
      </c>
      <c r="G14" s="13">
        <v>10085.90083</v>
      </c>
      <c r="H14" s="18">
        <v>20.339862</v>
      </c>
      <c r="I14" s="8"/>
      <c r="J14" s="5" t="s">
        <v>400</v>
      </c>
      <c r="K14" s="8"/>
    </row>
    <row r="15" spans="1:11" ht="12" customHeight="1" x14ac:dyDescent="0.2">
      <c r="A15" s="261"/>
      <c r="B15" s="23">
        <v>3686.4549329999982</v>
      </c>
      <c r="C15" s="13">
        <v>776.14870800000017</v>
      </c>
      <c r="D15" s="13">
        <v>393.13551100000024</v>
      </c>
      <c r="E15" s="13">
        <v>7.5192999999999996E-2</v>
      </c>
      <c r="F15" s="13">
        <v>125.72103700000002</v>
      </c>
      <c r="G15" s="13">
        <v>2556.0069690000009</v>
      </c>
      <c r="H15" s="18">
        <v>355.03339099999982</v>
      </c>
      <c r="I15" s="8"/>
      <c r="J15" s="5" t="s">
        <v>401</v>
      </c>
      <c r="K15" s="8"/>
    </row>
    <row r="16" spans="1:11" ht="12" customHeight="1" x14ac:dyDescent="0.2">
      <c r="A16" s="3"/>
      <c r="B16" s="23">
        <v>135.59887099999995</v>
      </c>
      <c r="C16" s="13">
        <v>6.957835000000002</v>
      </c>
      <c r="D16" s="13">
        <v>9.9999999999999995E-7</v>
      </c>
      <c r="E16" s="13">
        <v>9.9999999999999995E-7</v>
      </c>
      <c r="F16" s="13">
        <v>9.9999999999999995E-7</v>
      </c>
      <c r="G16" s="13">
        <v>6.5680429999999985</v>
      </c>
      <c r="H16" s="18">
        <v>2.66E-3</v>
      </c>
      <c r="I16" s="8"/>
      <c r="J16" s="5" t="s">
        <v>402</v>
      </c>
      <c r="K16" s="8"/>
    </row>
    <row r="17" spans="1:11" ht="12" customHeight="1" x14ac:dyDescent="0.2">
      <c r="A17" s="3"/>
      <c r="B17" s="23">
        <v>4653.5995940000057</v>
      </c>
      <c r="C17" s="13">
        <v>163.54806499999989</v>
      </c>
      <c r="D17" s="13">
        <v>8.345E-3</v>
      </c>
      <c r="E17" s="13">
        <v>109.79541599999999</v>
      </c>
      <c r="F17" s="13">
        <v>9.9999999999999995E-7</v>
      </c>
      <c r="G17" s="13">
        <v>28.756863999999997</v>
      </c>
      <c r="H17" s="18">
        <v>9.9999999999999995E-7</v>
      </c>
      <c r="I17" s="8"/>
      <c r="J17" s="74" t="s">
        <v>389</v>
      </c>
      <c r="K17" s="8"/>
    </row>
    <row r="18" spans="1:11" ht="12" customHeight="1" x14ac:dyDescent="0.2">
      <c r="A18" s="3"/>
      <c r="B18" s="23">
        <v>40567.768644000003</v>
      </c>
      <c r="C18" s="13">
        <v>3824.1719529999996</v>
      </c>
      <c r="D18" s="13">
        <v>160.17060999999987</v>
      </c>
      <c r="E18" s="13">
        <v>280.86766600000016</v>
      </c>
      <c r="F18" s="13">
        <v>14.131399000000002</v>
      </c>
      <c r="G18" s="13">
        <v>5025.7049779999998</v>
      </c>
      <c r="H18" s="18">
        <v>13.564940999999999</v>
      </c>
      <c r="I18" s="8"/>
      <c r="J18" s="5" t="s">
        <v>403</v>
      </c>
      <c r="K18" s="8"/>
    </row>
    <row r="19" spans="1:11" ht="12" customHeight="1" x14ac:dyDescent="0.2">
      <c r="A19" s="3"/>
      <c r="B19" s="23">
        <v>6551.3132710000036</v>
      </c>
      <c r="C19" s="13">
        <v>392.04515399999991</v>
      </c>
      <c r="D19" s="13">
        <v>15.695826999999994</v>
      </c>
      <c r="E19" s="13">
        <v>2.3418260000000006</v>
      </c>
      <c r="F19" s="13">
        <v>101.05861900000002</v>
      </c>
      <c r="G19" s="13">
        <v>206.06388600000005</v>
      </c>
      <c r="H19" s="18">
        <v>10.778782</v>
      </c>
      <c r="I19" s="8"/>
      <c r="J19" s="5" t="s">
        <v>404</v>
      </c>
      <c r="K19" s="8"/>
    </row>
    <row r="20" spans="1:11" ht="12" customHeight="1" x14ac:dyDescent="0.2">
      <c r="A20" s="3"/>
      <c r="B20" s="23">
        <v>149974.36309500012</v>
      </c>
      <c r="C20" s="13">
        <v>27057.397970999999</v>
      </c>
      <c r="D20" s="13">
        <v>2960.5960990000003</v>
      </c>
      <c r="E20" s="13">
        <v>1069.4673770000002</v>
      </c>
      <c r="F20" s="13">
        <v>445.12633699999964</v>
      </c>
      <c r="G20" s="13">
        <v>19948.906693000001</v>
      </c>
      <c r="H20" s="18">
        <v>591.72946699999966</v>
      </c>
      <c r="I20" s="8"/>
      <c r="J20" s="5" t="s">
        <v>405</v>
      </c>
      <c r="K20" s="8"/>
    </row>
    <row r="21" spans="1:11" ht="12" customHeight="1" x14ac:dyDescent="0.2">
      <c r="A21" s="3"/>
      <c r="B21" s="23">
        <v>129822.076567</v>
      </c>
      <c r="C21" s="13">
        <v>23617.440777000007</v>
      </c>
      <c r="D21" s="13">
        <v>1524.118399</v>
      </c>
      <c r="E21" s="13">
        <v>1401.8899739999999</v>
      </c>
      <c r="F21" s="13">
        <v>284.98759100000007</v>
      </c>
      <c r="G21" s="13">
        <v>16354.470009000011</v>
      </c>
      <c r="H21" s="18">
        <v>462.05122800000015</v>
      </c>
      <c r="I21" s="8"/>
      <c r="J21" s="5" t="s">
        <v>406</v>
      </c>
      <c r="K21" s="8"/>
    </row>
    <row r="22" spans="1:11" ht="12" customHeight="1" x14ac:dyDescent="0.2">
      <c r="A22" s="3"/>
      <c r="B22" s="23">
        <v>761.74906099999987</v>
      </c>
      <c r="C22" s="13">
        <v>67.734437000000014</v>
      </c>
      <c r="D22" s="13">
        <v>2.3532999999999998E-2</v>
      </c>
      <c r="E22" s="13">
        <v>0.115394</v>
      </c>
      <c r="F22" s="13">
        <v>9.9999999999999995E-7</v>
      </c>
      <c r="G22" s="13">
        <v>6.9635369999999979</v>
      </c>
      <c r="H22" s="18">
        <v>9.9999999999999995E-7</v>
      </c>
      <c r="I22" s="8"/>
      <c r="J22" s="5" t="s">
        <v>407</v>
      </c>
      <c r="K22" s="8"/>
    </row>
    <row r="23" spans="1:11" ht="12" customHeight="1" x14ac:dyDescent="0.2">
      <c r="A23" s="3"/>
      <c r="B23" s="23">
        <v>105962.47616599995</v>
      </c>
      <c r="C23" s="13">
        <v>28908.475442000014</v>
      </c>
      <c r="D23" s="13">
        <v>99590.755637999901</v>
      </c>
      <c r="E23" s="13">
        <v>307.72074900000007</v>
      </c>
      <c r="F23" s="13">
        <v>10603.49361000001</v>
      </c>
      <c r="G23" s="13">
        <v>94839.516470999995</v>
      </c>
      <c r="H23" s="18">
        <v>15871.344276999998</v>
      </c>
      <c r="I23" s="8"/>
      <c r="J23" s="5" t="s">
        <v>408</v>
      </c>
      <c r="K23" s="8"/>
    </row>
    <row r="24" spans="1:11" ht="12" customHeight="1" x14ac:dyDescent="0.2">
      <c r="A24" s="3"/>
      <c r="B24" s="23">
        <v>3240.587994999999</v>
      </c>
      <c r="C24" s="13">
        <v>171.83573499999991</v>
      </c>
      <c r="D24" s="13">
        <v>3.3591000000000003E-2</v>
      </c>
      <c r="E24" s="13">
        <v>4354.3478979999991</v>
      </c>
      <c r="F24" s="13">
        <v>9.9999999999999995E-7</v>
      </c>
      <c r="G24" s="13">
        <v>47.160057999999992</v>
      </c>
      <c r="H24" s="18">
        <v>9.9999999999999995E-7</v>
      </c>
      <c r="I24" s="8"/>
      <c r="J24" s="5" t="s">
        <v>409</v>
      </c>
      <c r="K24" s="8"/>
    </row>
    <row r="25" spans="1:11" ht="12" customHeight="1" x14ac:dyDescent="0.2">
      <c r="A25" s="3"/>
      <c r="B25" s="23">
        <v>4048.2569169999983</v>
      </c>
      <c r="C25" s="13">
        <v>1678.5753960000002</v>
      </c>
      <c r="D25" s="13">
        <v>33.107761000000018</v>
      </c>
      <c r="E25" s="13">
        <v>0.43963000000000002</v>
      </c>
      <c r="F25" s="13">
        <v>45290.774215999954</v>
      </c>
      <c r="G25" s="13">
        <v>1148.1194739999999</v>
      </c>
      <c r="H25" s="18">
        <v>0.35644900000000002</v>
      </c>
      <c r="I25" s="8"/>
      <c r="J25" s="5" t="s">
        <v>410</v>
      </c>
      <c r="K25" s="8"/>
    </row>
    <row r="26" spans="1:11" ht="12" customHeight="1" x14ac:dyDescent="0.2">
      <c r="A26" s="3"/>
      <c r="B26" s="23">
        <v>205.08364799999998</v>
      </c>
      <c r="C26" s="13">
        <v>72.531825000000012</v>
      </c>
      <c r="D26" s="13">
        <v>11.298846000000001</v>
      </c>
      <c r="E26" s="13">
        <v>9.9999999999999995E-7</v>
      </c>
      <c r="F26" s="13">
        <v>6.6821000000000005E-2</v>
      </c>
      <c r="G26" s="13">
        <v>149.63217000000006</v>
      </c>
      <c r="H26" s="18">
        <v>3.1515000000000001E-2</v>
      </c>
      <c r="I26" s="8"/>
      <c r="J26" s="5" t="s">
        <v>411</v>
      </c>
      <c r="K26" s="8"/>
    </row>
    <row r="27" spans="1:11" ht="12" customHeight="1" x14ac:dyDescent="0.2">
      <c r="A27" s="3"/>
      <c r="B27" s="23">
        <v>0</v>
      </c>
      <c r="C27" s="13">
        <v>0</v>
      </c>
      <c r="D27" s="13">
        <v>0</v>
      </c>
      <c r="E27" s="13">
        <v>0</v>
      </c>
      <c r="F27" s="13">
        <v>0</v>
      </c>
      <c r="G27" s="13">
        <v>0</v>
      </c>
      <c r="H27" s="18">
        <v>0</v>
      </c>
      <c r="I27" s="8"/>
      <c r="J27" s="5" t="s">
        <v>412</v>
      </c>
      <c r="K27" s="8"/>
    </row>
    <row r="28" spans="1:11" ht="12" customHeight="1" x14ac:dyDescent="0.2">
      <c r="A28" s="3"/>
      <c r="B28" s="23">
        <v>543.1833339999996</v>
      </c>
      <c r="C28" s="13">
        <v>64.850000999999949</v>
      </c>
      <c r="D28" s="13">
        <v>9.9999999999999995E-7</v>
      </c>
      <c r="E28" s="13">
        <v>9.9999999999999995E-7</v>
      </c>
      <c r="F28" s="13">
        <v>9.9999999999999995E-7</v>
      </c>
      <c r="G28" s="13">
        <v>16.95000099999999</v>
      </c>
      <c r="H28" s="18">
        <v>9.9999999999999995E-7</v>
      </c>
      <c r="I28" s="8"/>
      <c r="J28" s="5" t="s">
        <v>413</v>
      </c>
      <c r="K28" s="8"/>
    </row>
    <row r="29" spans="1:11" ht="12" customHeight="1" x14ac:dyDescent="0.2">
      <c r="A29" s="3"/>
      <c r="B29" s="23">
        <v>14790.681997000012</v>
      </c>
      <c r="C29" s="13">
        <v>2823.5474650000001</v>
      </c>
      <c r="D29" s="13">
        <v>301.78574399999985</v>
      </c>
      <c r="E29" s="13">
        <v>99.825895999999986</v>
      </c>
      <c r="F29" s="13">
        <v>1.3237239999999997</v>
      </c>
      <c r="G29" s="13">
        <v>839.87128200000052</v>
      </c>
      <c r="H29" s="18">
        <v>0.61729199999999995</v>
      </c>
      <c r="I29" s="8"/>
      <c r="J29" s="5" t="s">
        <v>414</v>
      </c>
      <c r="K29" s="8"/>
    </row>
    <row r="30" spans="1:11" ht="12" customHeight="1" x14ac:dyDescent="0.2">
      <c r="A30" s="3"/>
      <c r="B30" s="23">
        <v>60313.05051899996</v>
      </c>
      <c r="C30" s="13">
        <v>20100.442006999994</v>
      </c>
      <c r="D30" s="13">
        <v>2876.507619999998</v>
      </c>
      <c r="E30" s="13">
        <v>26.561441999999989</v>
      </c>
      <c r="F30" s="13">
        <v>751.27940899999965</v>
      </c>
      <c r="G30" s="13">
        <v>353421.14167400001</v>
      </c>
      <c r="H30" s="18">
        <v>943.24731699999995</v>
      </c>
      <c r="I30" s="8"/>
      <c r="J30" s="5" t="s">
        <v>415</v>
      </c>
      <c r="K30" s="8"/>
    </row>
    <row r="31" spans="1:11" ht="12" customHeight="1" x14ac:dyDescent="0.2">
      <c r="A31" s="3"/>
      <c r="B31" s="23">
        <v>4819.5113870000041</v>
      </c>
      <c r="C31" s="13">
        <v>885.12438500000064</v>
      </c>
      <c r="D31" s="13">
        <v>304.19685900000013</v>
      </c>
      <c r="E31" s="13">
        <v>5.5886800000000001</v>
      </c>
      <c r="F31" s="13">
        <v>29.933519999999998</v>
      </c>
      <c r="G31" s="13">
        <v>2168.2448329999993</v>
      </c>
      <c r="H31" s="18">
        <v>57596.99143799999</v>
      </c>
      <c r="I31" s="8"/>
      <c r="J31" s="5" t="s">
        <v>416</v>
      </c>
      <c r="K31" s="8"/>
    </row>
    <row r="32" spans="1:11" ht="12" customHeight="1" x14ac:dyDescent="0.2">
      <c r="A32" s="3"/>
      <c r="B32" s="23">
        <v>126.61799200000004</v>
      </c>
      <c r="C32" s="13">
        <v>26.93826</v>
      </c>
      <c r="D32" s="13">
        <v>6.2000000000000003E-5</v>
      </c>
      <c r="E32" s="13">
        <v>8.6000000000000003E-5</v>
      </c>
      <c r="F32" s="13">
        <v>9.9999999999999995E-7</v>
      </c>
      <c r="G32" s="13">
        <v>9.3002859999999998</v>
      </c>
      <c r="H32" s="18">
        <v>9.9999999999999995E-7</v>
      </c>
      <c r="I32" s="8"/>
      <c r="J32" s="5" t="s">
        <v>417</v>
      </c>
      <c r="K32" s="8"/>
    </row>
    <row r="33" spans="1:11" ht="12" customHeight="1" x14ac:dyDescent="0.2">
      <c r="A33" s="261"/>
      <c r="B33" s="23">
        <v>41.358899999999977</v>
      </c>
      <c r="C33" s="13">
        <v>2.7824580000000001</v>
      </c>
      <c r="D33" s="13">
        <v>1.127E-3</v>
      </c>
      <c r="E33" s="13">
        <v>3.9431000000000001E-2</v>
      </c>
      <c r="F33" s="13">
        <v>9.9999999999999995E-7</v>
      </c>
      <c r="G33" s="13">
        <v>1.9943239999999995</v>
      </c>
      <c r="H33" s="18">
        <v>9.9999999999999995E-7</v>
      </c>
      <c r="I33" s="8"/>
      <c r="J33" s="5" t="s">
        <v>418</v>
      </c>
      <c r="K33" s="8"/>
    </row>
    <row r="34" spans="1:11" ht="12" customHeight="1" x14ac:dyDescent="0.2">
      <c r="A34" s="261"/>
      <c r="B34" s="23">
        <v>54571.988382000003</v>
      </c>
      <c r="C34" s="13">
        <v>13357.708691000009</v>
      </c>
      <c r="D34" s="13">
        <v>828.298416000001</v>
      </c>
      <c r="E34" s="13">
        <v>73.852612999999934</v>
      </c>
      <c r="F34" s="13">
        <v>38.969935999999983</v>
      </c>
      <c r="G34" s="13">
        <v>22655.657125999991</v>
      </c>
      <c r="H34" s="18">
        <v>27.18273499999999</v>
      </c>
      <c r="I34" s="8"/>
      <c r="J34" s="5" t="s">
        <v>419</v>
      </c>
      <c r="K34" s="8"/>
    </row>
    <row r="35" spans="1:11" ht="12" customHeight="1" x14ac:dyDescent="0.2">
      <c r="A35" s="261"/>
      <c r="B35" s="23">
        <v>841.84932800000001</v>
      </c>
      <c r="C35" s="13">
        <v>1368.312911</v>
      </c>
      <c r="D35" s="13">
        <v>348.58162599999991</v>
      </c>
      <c r="E35" s="13">
        <v>1.6337000000000001E-2</v>
      </c>
      <c r="F35" s="13">
        <v>5.0689479999999971</v>
      </c>
      <c r="G35" s="13">
        <v>996.82173200000011</v>
      </c>
      <c r="H35" s="18">
        <v>76.627133000000043</v>
      </c>
      <c r="I35" s="8"/>
      <c r="J35" s="5" t="s">
        <v>420</v>
      </c>
      <c r="K35" s="8"/>
    </row>
    <row r="36" spans="1:11" ht="12" customHeight="1" x14ac:dyDescent="0.2">
      <c r="A36" s="261"/>
      <c r="B36" s="23">
        <v>593.96992100000011</v>
      </c>
      <c r="C36" s="13">
        <v>193.77066300000004</v>
      </c>
      <c r="D36" s="13">
        <v>9.3430000000000006E-3</v>
      </c>
      <c r="E36" s="13">
        <v>9.9999999999999995E-7</v>
      </c>
      <c r="F36" s="13">
        <v>1.9899999999999999E-4</v>
      </c>
      <c r="G36" s="13">
        <v>26.889922999999996</v>
      </c>
      <c r="H36" s="18">
        <v>9.9999999999999995E-7</v>
      </c>
      <c r="I36" s="8"/>
      <c r="J36" s="5" t="s">
        <v>421</v>
      </c>
      <c r="K36" s="8"/>
    </row>
    <row r="37" spans="1:11" ht="12" customHeight="1" x14ac:dyDescent="0.2">
      <c r="A37" s="261"/>
      <c r="B37" s="23">
        <v>50343.79928799998</v>
      </c>
      <c r="C37" s="13">
        <v>6790.3680569999988</v>
      </c>
      <c r="D37" s="13">
        <v>878.04157700000087</v>
      </c>
      <c r="E37" s="13">
        <v>378.58457400000009</v>
      </c>
      <c r="F37" s="13">
        <v>20.935473000000009</v>
      </c>
      <c r="G37" s="13">
        <v>3955.6892980000011</v>
      </c>
      <c r="H37" s="18">
        <v>56.878749999999982</v>
      </c>
      <c r="I37" s="8"/>
      <c r="J37" s="5" t="s">
        <v>422</v>
      </c>
      <c r="K37" s="8"/>
    </row>
    <row r="38" spans="1:11" ht="12" customHeight="1" x14ac:dyDescent="0.2">
      <c r="A38" s="261"/>
      <c r="B38" s="23">
        <v>430.71270600000025</v>
      </c>
      <c r="C38" s="13">
        <v>756.92792600000007</v>
      </c>
      <c r="D38" s="13">
        <v>36.488857999999986</v>
      </c>
      <c r="E38" s="13">
        <v>1.95E-4</v>
      </c>
      <c r="F38" s="13">
        <v>0.76657000000000008</v>
      </c>
      <c r="G38" s="13">
        <v>243.04556000000017</v>
      </c>
      <c r="H38" s="18">
        <v>3.5080080000000002</v>
      </c>
      <c r="I38" s="8"/>
      <c r="J38" s="5" t="s">
        <v>423</v>
      </c>
      <c r="K38" s="8"/>
    </row>
    <row r="39" spans="1:11" ht="12" customHeight="1" x14ac:dyDescent="0.2">
      <c r="A39" s="261"/>
      <c r="B39" s="23">
        <v>11482.012455000004</v>
      </c>
      <c r="C39" s="13">
        <v>1770.0262949999994</v>
      </c>
      <c r="D39" s="13">
        <v>24.907313000000002</v>
      </c>
      <c r="E39" s="13">
        <v>6.8980430000000013</v>
      </c>
      <c r="F39" s="13">
        <v>0.8035730000000002</v>
      </c>
      <c r="G39" s="13">
        <v>110.53736499999997</v>
      </c>
      <c r="H39" s="18">
        <v>5.1510590000000001</v>
      </c>
      <c r="I39" s="8"/>
      <c r="J39" s="5" t="s">
        <v>424</v>
      </c>
      <c r="K39" s="8"/>
    </row>
    <row r="40" spans="1:11" ht="12" customHeight="1" x14ac:dyDescent="0.2">
      <c r="A40" s="261"/>
      <c r="B40" s="23">
        <v>75.413769000000002</v>
      </c>
      <c r="C40" s="13">
        <v>1.4550129999999997</v>
      </c>
      <c r="D40" s="13">
        <v>2.72E-4</v>
      </c>
      <c r="E40" s="13">
        <v>9.9999999999999995E-7</v>
      </c>
      <c r="F40" s="13">
        <v>9.9999999999999995E-7</v>
      </c>
      <c r="G40" s="13">
        <v>2.4714089999999995</v>
      </c>
      <c r="H40" s="18">
        <v>9.9999999999999995E-7</v>
      </c>
      <c r="I40" s="8"/>
      <c r="J40" s="5" t="s">
        <v>425</v>
      </c>
      <c r="K40" s="8"/>
    </row>
    <row r="41" spans="1:11" ht="12" customHeight="1" x14ac:dyDescent="0.2">
      <c r="A41" s="261"/>
      <c r="B41" s="23">
        <v>223.92156599999998</v>
      </c>
      <c r="C41" s="13">
        <v>113.09397400000003</v>
      </c>
      <c r="D41" s="13">
        <v>11.307619000000003</v>
      </c>
      <c r="E41" s="13">
        <v>9.9999999999999995E-7</v>
      </c>
      <c r="F41" s="13">
        <v>0.20133599999999996</v>
      </c>
      <c r="G41" s="13">
        <v>466.15150900000003</v>
      </c>
      <c r="H41" s="18">
        <v>8.7281989999999965</v>
      </c>
      <c r="I41" s="8"/>
      <c r="J41" s="5" t="s">
        <v>426</v>
      </c>
      <c r="K41" s="8"/>
    </row>
    <row r="42" spans="1:11" ht="12" customHeight="1" x14ac:dyDescent="0.2">
      <c r="A42" s="261"/>
      <c r="B42" s="23">
        <v>6679.1012099999998</v>
      </c>
      <c r="C42" s="13">
        <v>534.27472299999999</v>
      </c>
      <c r="D42" s="13">
        <v>3.7619E-2</v>
      </c>
      <c r="E42" s="13">
        <v>39.676565999999987</v>
      </c>
      <c r="F42" s="13">
        <v>6.5500000000000003E-3</v>
      </c>
      <c r="G42" s="13">
        <v>86.54826800000005</v>
      </c>
      <c r="H42" s="18">
        <v>9.9999999999999995E-7</v>
      </c>
      <c r="I42" s="8"/>
      <c r="J42" s="5" t="s">
        <v>427</v>
      </c>
      <c r="K42" s="8"/>
    </row>
    <row r="43" spans="1:11" ht="12" customHeight="1" x14ac:dyDescent="0.2">
      <c r="A43" s="3"/>
      <c r="B43" s="23">
        <v>1157.0402770000007</v>
      </c>
      <c r="C43" s="13">
        <v>98.404023999999978</v>
      </c>
      <c r="D43" s="13">
        <v>6.2751469999999996</v>
      </c>
      <c r="E43" s="13">
        <v>0.41316499999999995</v>
      </c>
      <c r="F43" s="13">
        <v>9.9999999999999995E-7</v>
      </c>
      <c r="G43" s="13">
        <v>7.7315979999999973</v>
      </c>
      <c r="H43" s="18">
        <v>9.9999999999999995E-7</v>
      </c>
      <c r="I43" s="8"/>
      <c r="J43" s="5" t="s">
        <v>428</v>
      </c>
      <c r="K43" s="8"/>
    </row>
    <row r="44" spans="1:11" ht="12" customHeight="1" x14ac:dyDescent="0.2">
      <c r="A44" s="3"/>
      <c r="B44" s="23">
        <v>2669.080546000002</v>
      </c>
      <c r="C44" s="13">
        <v>71.649170000000012</v>
      </c>
      <c r="D44" s="13">
        <v>9.9999999999999995E-7</v>
      </c>
      <c r="E44" s="13">
        <v>37.258381999999969</v>
      </c>
      <c r="F44" s="13">
        <v>9.9999999999999995E-7</v>
      </c>
      <c r="G44" s="13">
        <v>1.2279089999999999</v>
      </c>
      <c r="H44" s="18">
        <v>4.9940000000000002E-3</v>
      </c>
      <c r="I44" s="8"/>
      <c r="J44" s="5" t="s">
        <v>429</v>
      </c>
      <c r="K44" s="8"/>
    </row>
    <row r="45" spans="1:11" ht="12" customHeight="1" x14ac:dyDescent="0.2">
      <c r="A45" s="3"/>
      <c r="B45" s="23">
        <v>452.61410200000006</v>
      </c>
      <c r="C45" s="13">
        <v>173.075864</v>
      </c>
      <c r="D45" s="13">
        <v>0.12119099999999999</v>
      </c>
      <c r="E45" s="13">
        <v>3.4400000000000001E-4</v>
      </c>
      <c r="F45" s="13">
        <v>35.39470699999999</v>
      </c>
      <c r="G45" s="13">
        <v>101.11384599999997</v>
      </c>
      <c r="H45" s="18">
        <v>5.3930000000000002E-3</v>
      </c>
      <c r="I45" s="8"/>
      <c r="J45" s="5" t="s">
        <v>430</v>
      </c>
      <c r="K45" s="8"/>
    </row>
    <row r="46" spans="1:11" ht="12" customHeight="1" x14ac:dyDescent="0.2">
      <c r="A46" s="3"/>
      <c r="B46" s="23">
        <v>149365.81612600002</v>
      </c>
      <c r="C46" s="13">
        <v>55908.393712999976</v>
      </c>
      <c r="D46" s="13">
        <v>38301.590854000024</v>
      </c>
      <c r="E46" s="13">
        <v>1934.9638690000011</v>
      </c>
      <c r="F46" s="13">
        <v>29621.360217000016</v>
      </c>
      <c r="G46" s="13">
        <v>235782.848619</v>
      </c>
      <c r="H46" s="18">
        <v>27787.167600000008</v>
      </c>
      <c r="I46" s="8"/>
      <c r="J46" s="5" t="s">
        <v>431</v>
      </c>
      <c r="K46" s="8"/>
    </row>
    <row r="47" spans="1:11" ht="12" customHeight="1" x14ac:dyDescent="0.2">
      <c r="A47" s="3"/>
      <c r="B47" s="23">
        <v>342.76256500000011</v>
      </c>
      <c r="C47" s="13">
        <v>30.735367000000011</v>
      </c>
      <c r="D47" s="13">
        <v>9.9999999999999995E-7</v>
      </c>
      <c r="E47" s="13">
        <v>14.960651999999996</v>
      </c>
      <c r="F47" s="13">
        <v>9.9999999999999995E-7</v>
      </c>
      <c r="G47" s="13">
        <v>7.8756399999999989</v>
      </c>
      <c r="H47" s="18">
        <v>9.9999999999999995E-7</v>
      </c>
      <c r="I47" s="8"/>
      <c r="J47" s="5" t="s">
        <v>432</v>
      </c>
      <c r="K47" s="8"/>
    </row>
    <row r="48" spans="1:11" ht="12" customHeight="1" x14ac:dyDescent="0.2">
      <c r="A48" s="3"/>
      <c r="B48" s="23">
        <v>2184.9291490000019</v>
      </c>
      <c r="C48" s="13">
        <v>808.04391099999998</v>
      </c>
      <c r="D48" s="13">
        <v>6.0073840000000009</v>
      </c>
      <c r="E48" s="13">
        <v>2.6380000000000006E-3</v>
      </c>
      <c r="F48" s="13">
        <v>9.5956140000000012</v>
      </c>
      <c r="G48" s="13">
        <v>124.33772699999997</v>
      </c>
      <c r="H48" s="18">
        <v>1.5101819999999999</v>
      </c>
      <c r="I48" s="8"/>
      <c r="J48" s="5" t="s">
        <v>433</v>
      </c>
      <c r="K48" s="8"/>
    </row>
    <row r="49" spans="1:11" ht="12" customHeight="1" x14ac:dyDescent="0.2">
      <c r="A49" s="3"/>
      <c r="B49" s="23">
        <v>29555.417199000007</v>
      </c>
      <c r="C49" s="13">
        <v>3477.306078999999</v>
      </c>
      <c r="D49" s="13">
        <v>511.05415200000022</v>
      </c>
      <c r="E49" s="13">
        <v>6.489103000000001</v>
      </c>
      <c r="F49" s="13">
        <v>0.34832100000000005</v>
      </c>
      <c r="G49" s="13">
        <v>2854.8920910000002</v>
      </c>
      <c r="H49" s="18">
        <v>4.4910760000000005</v>
      </c>
      <c r="I49" s="8"/>
      <c r="J49" s="5" t="s">
        <v>434</v>
      </c>
      <c r="K49" s="8"/>
    </row>
    <row r="50" spans="1:11" ht="12" customHeight="1" x14ac:dyDescent="0.2">
      <c r="A50" s="3"/>
      <c r="B50" s="23">
        <v>21203.700962999977</v>
      </c>
      <c r="C50" s="13">
        <v>3017.6359240000006</v>
      </c>
      <c r="D50" s="13">
        <v>135.64738400000002</v>
      </c>
      <c r="E50" s="13">
        <v>66.891184000000024</v>
      </c>
      <c r="F50" s="13">
        <v>3.9507950000000003</v>
      </c>
      <c r="G50" s="13">
        <v>593.11050100000011</v>
      </c>
      <c r="H50" s="18">
        <v>1.8993349999999996</v>
      </c>
      <c r="I50" s="8"/>
      <c r="J50" s="5" t="s">
        <v>435</v>
      </c>
      <c r="K50" s="8"/>
    </row>
    <row r="51" spans="1:11" ht="12" customHeight="1" x14ac:dyDescent="0.2">
      <c r="A51" s="3"/>
      <c r="B51" s="23">
        <v>148828.9527029999</v>
      </c>
      <c r="C51" s="13">
        <v>38548.66642999999</v>
      </c>
      <c r="D51" s="13">
        <v>2791.5651250000028</v>
      </c>
      <c r="E51" s="13">
        <v>682.4382439999996</v>
      </c>
      <c r="F51" s="13">
        <v>772.85266600000045</v>
      </c>
      <c r="G51" s="13">
        <v>33664.350919999997</v>
      </c>
      <c r="H51" s="18">
        <v>1120.3951969999998</v>
      </c>
      <c r="I51" s="8"/>
      <c r="J51" s="5" t="s">
        <v>436</v>
      </c>
      <c r="K51" s="8"/>
    </row>
    <row r="52" spans="1:11" ht="12" customHeight="1" x14ac:dyDescent="0.2">
      <c r="A52" s="3"/>
      <c r="B52" s="23">
        <v>958.40325799999971</v>
      </c>
      <c r="C52" s="13">
        <v>184.83621499999995</v>
      </c>
      <c r="D52" s="13">
        <v>130.32132699999997</v>
      </c>
      <c r="E52" s="13">
        <v>9.9999999999999995E-7</v>
      </c>
      <c r="F52" s="13">
        <v>2.7517470000000004</v>
      </c>
      <c r="G52" s="13">
        <v>1161.9022070000005</v>
      </c>
      <c r="H52" s="18">
        <v>17.786352000000004</v>
      </c>
      <c r="I52" s="8"/>
      <c r="J52" s="5" t="s">
        <v>437</v>
      </c>
      <c r="K52" s="8"/>
    </row>
    <row r="53" spans="1:11" ht="12" customHeight="1" x14ac:dyDescent="0.2">
      <c r="A53" s="261"/>
      <c r="B53" s="23">
        <v>5981.8293029999986</v>
      </c>
      <c r="C53" s="13">
        <v>1378.2920790000005</v>
      </c>
      <c r="D53" s="13">
        <v>4.7620000000000003E-2</v>
      </c>
      <c r="E53" s="13">
        <v>9.9999999999999995E-7</v>
      </c>
      <c r="F53" s="13">
        <v>9.9999999999999995E-7</v>
      </c>
      <c r="G53" s="13">
        <v>184.878399</v>
      </c>
      <c r="H53" s="18">
        <v>9.9999999999999995E-7</v>
      </c>
      <c r="I53" s="8"/>
      <c r="J53" s="5" t="s">
        <v>438</v>
      </c>
      <c r="K53" s="8"/>
    </row>
    <row r="54" spans="1:11" ht="12" customHeight="1" x14ac:dyDescent="0.2">
      <c r="A54" s="261"/>
      <c r="B54" s="23">
        <v>12868.964989000009</v>
      </c>
      <c r="C54" s="13">
        <v>4189.3337910000037</v>
      </c>
      <c r="D54" s="13">
        <v>339.58312100000006</v>
      </c>
      <c r="E54" s="13">
        <v>9.5932050000000029</v>
      </c>
      <c r="F54" s="13">
        <v>330.09341699999976</v>
      </c>
      <c r="G54" s="13">
        <v>2566.1538489999994</v>
      </c>
      <c r="H54" s="18">
        <v>364.67620300000016</v>
      </c>
      <c r="I54" s="8"/>
      <c r="J54" s="5" t="s">
        <v>439</v>
      </c>
      <c r="K54" s="8"/>
    </row>
    <row r="55" spans="1:11" ht="12" customHeight="1" x14ac:dyDescent="0.2">
      <c r="A55" s="261"/>
      <c r="B55" s="23">
        <v>1273224.235264</v>
      </c>
      <c r="C55" s="13">
        <v>700926.11456699984</v>
      </c>
      <c r="D55" s="13">
        <v>60361.273764000012</v>
      </c>
      <c r="E55" s="13">
        <v>14728.070741000003</v>
      </c>
      <c r="F55" s="13">
        <v>45505.975549000017</v>
      </c>
      <c r="G55" s="13">
        <v>515020.55328599986</v>
      </c>
      <c r="H55" s="18">
        <v>45908.597211000037</v>
      </c>
      <c r="I55" s="8"/>
      <c r="J55" s="5" t="s">
        <v>440</v>
      </c>
      <c r="K55" s="8"/>
    </row>
    <row r="56" spans="1:11" ht="12" customHeight="1" x14ac:dyDescent="0.2">
      <c r="A56" s="261"/>
      <c r="B56" s="23">
        <v>571750.26190299983</v>
      </c>
      <c r="C56" s="13">
        <v>237243.21428500011</v>
      </c>
      <c r="D56" s="13">
        <v>34210.309523000018</v>
      </c>
      <c r="E56" s="13">
        <v>6441.0476180000023</v>
      </c>
      <c r="F56" s="13">
        <v>10577.761903999995</v>
      </c>
      <c r="G56" s="13">
        <v>281407.04761799995</v>
      </c>
      <c r="H56" s="18">
        <v>29489.666665000008</v>
      </c>
      <c r="I56" s="8"/>
      <c r="J56" s="5" t="s">
        <v>441</v>
      </c>
      <c r="K56" s="8"/>
    </row>
    <row r="57" spans="1:11" ht="3" customHeight="1" x14ac:dyDescent="0.2">
      <c r="A57" s="3"/>
      <c r="B57" s="24"/>
      <c r="C57" s="15"/>
      <c r="D57" s="15"/>
      <c r="E57" s="15"/>
      <c r="F57" s="15"/>
      <c r="G57" s="15"/>
      <c r="H57" s="20"/>
      <c r="I57" s="8"/>
      <c r="J57" s="14"/>
      <c r="K57" s="8"/>
    </row>
    <row r="58" spans="1:11" ht="42" customHeight="1" x14ac:dyDescent="0.2">
      <c r="A58" s="450"/>
      <c r="B58" s="679" t="s">
        <v>81</v>
      </c>
      <c r="C58" s="679"/>
      <c r="D58" s="679"/>
      <c r="E58" s="679"/>
      <c r="F58" s="679"/>
      <c r="G58" s="679"/>
      <c r="H58" s="679"/>
      <c r="I58" s="679"/>
      <c r="J58" s="679"/>
      <c r="K58" s="450"/>
    </row>
    <row r="59" spans="1:11" x14ac:dyDescent="0.2">
      <c r="A59" s="1"/>
      <c r="B59" s="3"/>
      <c r="C59" s="1"/>
      <c r="D59" s="1"/>
      <c r="E59" s="1"/>
      <c r="F59" s="1"/>
      <c r="G59" s="1"/>
      <c r="H59" s="1"/>
      <c r="I59" s="1"/>
      <c r="J59" s="1"/>
      <c r="K59" s="1"/>
    </row>
  </sheetData>
  <mergeCells count="3">
    <mergeCell ref="B3:H3"/>
    <mergeCell ref="B1:I1"/>
    <mergeCell ref="B58:J58"/>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59"/>
  <sheetViews>
    <sheetView showGridLines="0" zoomScaleNormal="100" zoomScaleSheetLayoutView="100" workbookViewId="0"/>
  </sheetViews>
  <sheetFormatPr defaultColWidth="9.140625" defaultRowHeight="12" x14ac:dyDescent="0.2"/>
  <cols>
    <col min="1" max="1" width="1.7109375" style="2" customWidth="1"/>
    <col min="2" max="2" width="34.5703125" style="2" customWidth="1"/>
    <col min="3" max="8" width="8.7109375" style="2" customWidth="1"/>
    <col min="9" max="9" width="8.7109375" style="8" customWidth="1"/>
    <col min="10" max="10" width="1.7109375" style="2" customWidth="1"/>
    <col min="11" max="16384" width="9.140625" style="2"/>
  </cols>
  <sheetData>
    <row r="1" spans="1:10" s="71" customFormat="1" ht="16.5" customHeight="1" x14ac:dyDescent="0.3">
      <c r="A1" s="448"/>
      <c r="B1" s="681" t="s">
        <v>346</v>
      </c>
      <c r="C1" s="681"/>
      <c r="D1" s="681"/>
      <c r="E1" s="681"/>
      <c r="F1" s="681"/>
      <c r="G1" s="681"/>
      <c r="H1" s="681"/>
      <c r="I1" s="682"/>
      <c r="J1" s="449"/>
    </row>
    <row r="2" spans="1:10" s="457" customFormat="1" ht="21" customHeight="1" x14ac:dyDescent="0.2">
      <c r="A2" s="455"/>
      <c r="B2" s="310" t="s">
        <v>602</v>
      </c>
      <c r="C2" s="310"/>
      <c r="D2" s="310"/>
      <c r="E2" s="310"/>
      <c r="F2" s="310"/>
      <c r="G2" s="310"/>
      <c r="H2" s="310"/>
      <c r="I2" s="468" t="s">
        <v>191</v>
      </c>
      <c r="J2" s="452"/>
    </row>
    <row r="3" spans="1:10" ht="12" customHeight="1" x14ac:dyDescent="0.2">
      <c r="A3" s="7"/>
      <c r="B3" s="459"/>
      <c r="C3" s="677" t="s">
        <v>449</v>
      </c>
      <c r="D3" s="678"/>
      <c r="E3" s="678"/>
      <c r="F3" s="678"/>
      <c r="G3" s="678"/>
      <c r="H3" s="678"/>
      <c r="I3" s="678"/>
      <c r="J3" s="450"/>
    </row>
    <row r="4" spans="1:10" ht="30" customHeight="1" x14ac:dyDescent="0.2">
      <c r="A4" s="11"/>
      <c r="B4" s="460"/>
      <c r="C4" s="461" t="s">
        <v>39</v>
      </c>
      <c r="D4" s="461" t="s">
        <v>40</v>
      </c>
      <c r="E4" s="461" t="s">
        <v>41</v>
      </c>
      <c r="F4" s="461" t="s">
        <v>43</v>
      </c>
      <c r="G4" s="461" t="s">
        <v>44</v>
      </c>
      <c r="H4" s="461" t="s">
        <v>29</v>
      </c>
      <c r="I4" s="469" t="s">
        <v>46</v>
      </c>
      <c r="J4" s="467"/>
    </row>
    <row r="5" spans="1:10" ht="12" customHeight="1" x14ac:dyDescent="0.25">
      <c r="A5" s="451"/>
      <c r="B5" s="4" t="s">
        <v>391</v>
      </c>
      <c r="C5" s="16">
        <v>4.6999999999999997E-5</v>
      </c>
      <c r="D5" s="16">
        <v>3.797E-3</v>
      </c>
      <c r="E5" s="16">
        <v>9.9999999999999995E-7</v>
      </c>
      <c r="F5" s="16">
        <v>9.9999999999999995E-7</v>
      </c>
      <c r="G5" s="16">
        <v>9.9999999999999995E-7</v>
      </c>
      <c r="H5" s="16">
        <v>0.11962500000000001</v>
      </c>
      <c r="I5" s="12">
        <v>9.9999999999999995E-7</v>
      </c>
      <c r="J5" s="261"/>
    </row>
    <row r="6" spans="1:10" ht="12" customHeight="1" x14ac:dyDescent="0.2">
      <c r="A6" s="452"/>
      <c r="B6" s="5" t="s">
        <v>392</v>
      </c>
      <c r="C6" s="18">
        <v>458.75029999999998</v>
      </c>
      <c r="D6" s="18">
        <v>476.40606300000002</v>
      </c>
      <c r="E6" s="18">
        <v>14198.242453000004</v>
      </c>
      <c r="F6" s="18">
        <v>119.08422300000002</v>
      </c>
      <c r="G6" s="18">
        <v>1.5760540000000001</v>
      </c>
      <c r="H6" s="18">
        <v>562.95239100000015</v>
      </c>
      <c r="I6" s="13">
        <v>3325.9191669999996</v>
      </c>
      <c r="J6" s="3"/>
    </row>
    <row r="7" spans="1:10" ht="12" customHeight="1" x14ac:dyDescent="0.2">
      <c r="A7" s="452"/>
      <c r="B7" s="5" t="s">
        <v>393</v>
      </c>
      <c r="C7" s="18">
        <v>17.362814000000004</v>
      </c>
      <c r="D7" s="18">
        <v>214.72372999999999</v>
      </c>
      <c r="E7" s="18">
        <v>24.65262700000001</v>
      </c>
      <c r="F7" s="18">
        <v>508.42145400000004</v>
      </c>
      <c r="G7" s="18">
        <v>80.47114999999998</v>
      </c>
      <c r="H7" s="18">
        <v>280.93073800000002</v>
      </c>
      <c r="I7" s="13">
        <v>11.166639000000002</v>
      </c>
      <c r="J7" s="3"/>
    </row>
    <row r="8" spans="1:10" ht="12" customHeight="1" x14ac:dyDescent="0.2">
      <c r="A8" s="452"/>
      <c r="B8" s="5" t="s">
        <v>394</v>
      </c>
      <c r="C8" s="18">
        <v>9.9999999999999995E-7</v>
      </c>
      <c r="D8" s="18">
        <v>0.48849799999999993</v>
      </c>
      <c r="E8" s="18">
        <v>4.2439180000000007</v>
      </c>
      <c r="F8" s="18">
        <v>9.9999999999999995E-7</v>
      </c>
      <c r="G8" s="18">
        <v>9.9999999999999995E-7</v>
      </c>
      <c r="H8" s="18">
        <v>0.33954300000000004</v>
      </c>
      <c r="I8" s="13">
        <v>1.0305600000000004</v>
      </c>
      <c r="J8" s="3"/>
    </row>
    <row r="9" spans="1:10" ht="12" customHeight="1" x14ac:dyDescent="0.2">
      <c r="A9" s="452"/>
      <c r="B9" s="5" t="s">
        <v>395</v>
      </c>
      <c r="C9" s="18">
        <v>81.731629999999967</v>
      </c>
      <c r="D9" s="18">
        <v>315.19622299999992</v>
      </c>
      <c r="E9" s="18">
        <v>195.71787399999985</v>
      </c>
      <c r="F9" s="18">
        <v>1162.4967010000007</v>
      </c>
      <c r="G9" s="18">
        <v>13.399691000000006</v>
      </c>
      <c r="H9" s="18">
        <v>623.81194699999992</v>
      </c>
      <c r="I9" s="13">
        <v>214.94363500000006</v>
      </c>
      <c r="J9" s="3"/>
    </row>
    <row r="10" spans="1:10" ht="12" customHeight="1" x14ac:dyDescent="0.2">
      <c r="A10" s="452"/>
      <c r="B10" s="5" t="s">
        <v>396</v>
      </c>
      <c r="C10" s="18">
        <v>737.52547299999981</v>
      </c>
      <c r="D10" s="18">
        <v>120.10904100000002</v>
      </c>
      <c r="E10" s="18">
        <v>103.22582499999997</v>
      </c>
      <c r="F10" s="18">
        <v>71.622790000000009</v>
      </c>
      <c r="G10" s="18">
        <v>0.28401099999999996</v>
      </c>
      <c r="H10" s="18">
        <v>126.56490500000004</v>
      </c>
      <c r="I10" s="13">
        <v>164.33308799999995</v>
      </c>
      <c r="J10" s="3"/>
    </row>
    <row r="11" spans="1:10" ht="12" customHeight="1" x14ac:dyDescent="0.2">
      <c r="A11" s="452"/>
      <c r="B11" s="5" t="s">
        <v>397</v>
      </c>
      <c r="C11" s="18">
        <v>3.4210999999999998E-2</v>
      </c>
      <c r="D11" s="18">
        <v>0.83581299999999992</v>
      </c>
      <c r="E11" s="18">
        <v>9.9999999999999995E-7</v>
      </c>
      <c r="F11" s="18">
        <v>4.3908519999999998</v>
      </c>
      <c r="G11" s="18">
        <v>5.8875999999999998E-2</v>
      </c>
      <c r="H11" s="18">
        <v>0.60209800000000002</v>
      </c>
      <c r="I11" s="13">
        <v>9.9999999999999995E-7</v>
      </c>
      <c r="J11" s="3"/>
    </row>
    <row r="12" spans="1:10" ht="12" customHeight="1" x14ac:dyDescent="0.2">
      <c r="A12" s="452"/>
      <c r="B12" s="5" t="s">
        <v>398</v>
      </c>
      <c r="C12" s="18">
        <v>1871.8176140000007</v>
      </c>
      <c r="D12" s="18">
        <v>547.46091699999999</v>
      </c>
      <c r="E12" s="18">
        <v>970.18610299999966</v>
      </c>
      <c r="F12" s="18">
        <v>78.188694999999981</v>
      </c>
      <c r="G12" s="18">
        <v>9.9999999999999995E-7</v>
      </c>
      <c r="H12" s="18">
        <v>639.24037200000021</v>
      </c>
      <c r="I12" s="13">
        <v>394.1491420000001</v>
      </c>
      <c r="J12" s="3"/>
    </row>
    <row r="13" spans="1:10" ht="12" customHeight="1" x14ac:dyDescent="0.2">
      <c r="A13" s="452"/>
      <c r="B13" s="5" t="s">
        <v>399</v>
      </c>
      <c r="C13" s="18">
        <v>13.399025</v>
      </c>
      <c r="D13" s="18">
        <v>0.90291700000000008</v>
      </c>
      <c r="E13" s="18">
        <v>5.1423000000000003E-2</v>
      </c>
      <c r="F13" s="18">
        <v>9.9999999999999995E-7</v>
      </c>
      <c r="G13" s="18">
        <v>9.9999999999999995E-7</v>
      </c>
      <c r="H13" s="18">
        <v>1.089601</v>
      </c>
      <c r="I13" s="13">
        <v>9.9999999999999995E-7</v>
      </c>
      <c r="J13" s="261"/>
    </row>
    <row r="14" spans="1:10" ht="12" customHeight="1" x14ac:dyDescent="0.2">
      <c r="A14" s="452"/>
      <c r="B14" s="5" t="s">
        <v>400</v>
      </c>
      <c r="C14" s="18">
        <v>18.104132</v>
      </c>
      <c r="D14" s="18">
        <v>4.7661249999999988</v>
      </c>
      <c r="E14" s="18">
        <v>428.85594200000014</v>
      </c>
      <c r="F14" s="18">
        <v>35.891046000000003</v>
      </c>
      <c r="G14" s="18">
        <v>61.248826999999991</v>
      </c>
      <c r="H14" s="18">
        <v>13.279275000000005</v>
      </c>
      <c r="I14" s="13">
        <v>146.00812699999992</v>
      </c>
      <c r="J14" s="3"/>
    </row>
    <row r="15" spans="1:10" ht="12" customHeight="1" x14ac:dyDescent="0.25">
      <c r="A15" s="451"/>
      <c r="B15" s="5" t="s">
        <v>401</v>
      </c>
      <c r="C15" s="18">
        <v>40.289451999999997</v>
      </c>
      <c r="D15" s="18">
        <v>2.0523999999999997E-2</v>
      </c>
      <c r="E15" s="18">
        <v>302.59014000000002</v>
      </c>
      <c r="F15" s="18">
        <v>10.93572</v>
      </c>
      <c r="G15" s="18">
        <v>6.0156409999999987</v>
      </c>
      <c r="H15" s="18">
        <v>11.469073000000002</v>
      </c>
      <c r="I15" s="13">
        <v>363.47961899999979</v>
      </c>
      <c r="J15" s="261"/>
    </row>
    <row r="16" spans="1:10" ht="12" customHeight="1" x14ac:dyDescent="0.2">
      <c r="A16" s="453"/>
      <c r="B16" s="5" t="s">
        <v>402</v>
      </c>
      <c r="C16" s="18">
        <v>4.1585419999999989</v>
      </c>
      <c r="D16" s="18">
        <v>3.7000000000000005E-4</v>
      </c>
      <c r="E16" s="18">
        <v>9.9999999999999995E-7</v>
      </c>
      <c r="F16" s="18">
        <v>9.9999999999999995E-7</v>
      </c>
      <c r="G16" s="18">
        <v>9.9999999999999995E-7</v>
      </c>
      <c r="H16" s="18">
        <v>4.15E-3</v>
      </c>
      <c r="I16" s="13">
        <v>9.9999999999999995E-7</v>
      </c>
      <c r="J16" s="3"/>
    </row>
    <row r="17" spans="1:10" ht="12" customHeight="1" x14ac:dyDescent="0.2">
      <c r="A17" s="453"/>
      <c r="B17" s="74" t="s">
        <v>389</v>
      </c>
      <c r="C17" s="18">
        <v>0.14421</v>
      </c>
      <c r="D17" s="18">
        <v>7.1307270000000003</v>
      </c>
      <c r="E17" s="18">
        <v>0.429008</v>
      </c>
      <c r="F17" s="18">
        <v>194.39664999999994</v>
      </c>
      <c r="G17" s="18">
        <v>2.3943510000000003</v>
      </c>
      <c r="H17" s="18">
        <v>10.241014000000002</v>
      </c>
      <c r="I17" s="13">
        <v>8.9849999999999982E-3</v>
      </c>
      <c r="J17" s="3"/>
    </row>
    <row r="18" spans="1:10" ht="12" customHeight="1" x14ac:dyDescent="0.2">
      <c r="A18" s="453"/>
      <c r="B18" s="5" t="s">
        <v>403</v>
      </c>
      <c r="C18" s="18">
        <v>139.27318199999991</v>
      </c>
      <c r="D18" s="18">
        <v>10389.702170000006</v>
      </c>
      <c r="E18" s="18">
        <v>497.38557500000013</v>
      </c>
      <c r="F18" s="18">
        <v>655.09424500000057</v>
      </c>
      <c r="G18" s="18">
        <v>103.007822</v>
      </c>
      <c r="H18" s="18">
        <v>21188.769745000005</v>
      </c>
      <c r="I18" s="13">
        <v>255.32433600000005</v>
      </c>
      <c r="J18" s="3"/>
    </row>
    <row r="19" spans="1:10" ht="12" customHeight="1" x14ac:dyDescent="0.2">
      <c r="A19" s="453"/>
      <c r="B19" s="5" t="s">
        <v>404</v>
      </c>
      <c r="C19" s="18">
        <v>20.204674999999998</v>
      </c>
      <c r="D19" s="18">
        <v>1225.7818759999998</v>
      </c>
      <c r="E19" s="18">
        <v>8.3174320000000019</v>
      </c>
      <c r="F19" s="18">
        <v>138.76642499999997</v>
      </c>
      <c r="G19" s="18">
        <v>85.307919000000012</v>
      </c>
      <c r="H19" s="18">
        <v>1817.3970959999997</v>
      </c>
      <c r="I19" s="13">
        <v>9.9301049999999993</v>
      </c>
      <c r="J19" s="3"/>
    </row>
    <row r="20" spans="1:10" ht="12" customHeight="1" x14ac:dyDescent="0.2">
      <c r="A20" s="453"/>
      <c r="B20" s="5" t="s">
        <v>405</v>
      </c>
      <c r="C20" s="18">
        <v>3159.2666470000017</v>
      </c>
      <c r="D20" s="18">
        <v>2786.5952110000035</v>
      </c>
      <c r="E20" s="18">
        <v>1098.3545940000004</v>
      </c>
      <c r="F20" s="18">
        <v>1788.9092030000006</v>
      </c>
      <c r="G20" s="18">
        <v>251.73722199999986</v>
      </c>
      <c r="H20" s="18">
        <v>4472.8343669999995</v>
      </c>
      <c r="I20" s="13">
        <v>1635.1826290000008</v>
      </c>
      <c r="J20" s="3"/>
    </row>
    <row r="21" spans="1:10" ht="12" customHeight="1" x14ac:dyDescent="0.2">
      <c r="A21" s="453"/>
      <c r="B21" s="5" t="s">
        <v>406</v>
      </c>
      <c r="C21" s="18">
        <v>1673.3712450000007</v>
      </c>
      <c r="D21" s="18">
        <v>4613.2590549999986</v>
      </c>
      <c r="E21" s="18">
        <v>1502.2927910000005</v>
      </c>
      <c r="F21" s="18">
        <v>3671.1687370000009</v>
      </c>
      <c r="G21" s="18">
        <v>327.55241499999994</v>
      </c>
      <c r="H21" s="18">
        <v>6122.6136939999988</v>
      </c>
      <c r="I21" s="13">
        <v>1051.1464300000009</v>
      </c>
      <c r="J21" s="3"/>
    </row>
    <row r="22" spans="1:10" ht="12" customHeight="1" x14ac:dyDescent="0.2">
      <c r="A22" s="453"/>
      <c r="B22" s="5" t="s">
        <v>407</v>
      </c>
      <c r="C22" s="18">
        <v>9.9999999999999995E-7</v>
      </c>
      <c r="D22" s="18">
        <v>0.81415400000000004</v>
      </c>
      <c r="E22" s="18">
        <v>8.7503000000000011E-2</v>
      </c>
      <c r="F22" s="18">
        <v>0.41579699999999997</v>
      </c>
      <c r="G22" s="18">
        <v>1.729209</v>
      </c>
      <c r="H22" s="18">
        <v>0.48845499999999992</v>
      </c>
      <c r="I22" s="13">
        <v>0.21102100000000001</v>
      </c>
      <c r="J22" s="3"/>
    </row>
    <row r="23" spans="1:10" ht="12" customHeight="1" x14ac:dyDescent="0.2">
      <c r="A23" s="453"/>
      <c r="B23" s="5" t="s">
        <v>408</v>
      </c>
      <c r="C23" s="18">
        <v>2176.9080549999994</v>
      </c>
      <c r="D23" s="18">
        <v>1739.3976380000017</v>
      </c>
      <c r="E23" s="18">
        <v>14358.502081999999</v>
      </c>
      <c r="F23" s="18">
        <v>845.09144400000014</v>
      </c>
      <c r="G23" s="18">
        <v>535.87691599999994</v>
      </c>
      <c r="H23" s="18">
        <v>2138.9669979999999</v>
      </c>
      <c r="I23" s="13">
        <v>28939.084665999992</v>
      </c>
      <c r="J23" s="3"/>
    </row>
    <row r="24" spans="1:10" ht="12" customHeight="1" x14ac:dyDescent="0.2">
      <c r="A24" s="453"/>
      <c r="B24" s="5" t="s">
        <v>409</v>
      </c>
      <c r="C24" s="18">
        <v>5.0956000000000008E-2</v>
      </c>
      <c r="D24" s="18">
        <v>12.846373999999992</v>
      </c>
      <c r="E24" s="18">
        <v>9.0034000000000003E-2</v>
      </c>
      <c r="F24" s="18">
        <v>76.634334999999922</v>
      </c>
      <c r="G24" s="18">
        <v>7.8563170000000007</v>
      </c>
      <c r="H24" s="18">
        <v>10.442890999999996</v>
      </c>
      <c r="I24" s="13">
        <v>9.9999999999999995E-7</v>
      </c>
      <c r="J24" s="3"/>
    </row>
    <row r="25" spans="1:10" ht="12" customHeight="1" x14ac:dyDescent="0.2">
      <c r="A25" s="453"/>
      <c r="B25" s="5" t="s">
        <v>410</v>
      </c>
      <c r="C25" s="18">
        <v>5.3245310000000003</v>
      </c>
      <c r="D25" s="18">
        <v>16.244892999999994</v>
      </c>
      <c r="E25" s="18">
        <v>93.951651999999996</v>
      </c>
      <c r="F25" s="18">
        <v>1.5072069999999995</v>
      </c>
      <c r="G25" s="18">
        <v>24.909053</v>
      </c>
      <c r="H25" s="18">
        <v>46.309050000000006</v>
      </c>
      <c r="I25" s="13">
        <v>202.92619899999991</v>
      </c>
      <c r="J25" s="3"/>
    </row>
    <row r="26" spans="1:10" ht="12" customHeight="1" x14ac:dyDescent="0.2">
      <c r="A26" s="453"/>
      <c r="B26" s="5" t="s">
        <v>411</v>
      </c>
      <c r="C26" s="18">
        <v>9.9999999999999995E-7</v>
      </c>
      <c r="D26" s="18">
        <v>0.81014699999999984</v>
      </c>
      <c r="E26" s="18">
        <v>13.081619999999999</v>
      </c>
      <c r="F26" s="18">
        <v>6.1399999999999996E-4</v>
      </c>
      <c r="G26" s="18">
        <v>9.9999999999999995E-7</v>
      </c>
      <c r="H26" s="18">
        <v>12.999679999999998</v>
      </c>
      <c r="I26" s="13">
        <v>79.385194000000013</v>
      </c>
      <c r="J26" s="3"/>
    </row>
    <row r="27" spans="1:10" ht="12" customHeight="1" x14ac:dyDescent="0.2">
      <c r="A27" s="453"/>
      <c r="B27" s="5" t="s">
        <v>412</v>
      </c>
      <c r="C27" s="75">
        <v>0</v>
      </c>
      <c r="D27" s="75">
        <v>0</v>
      </c>
      <c r="E27" s="75">
        <v>0</v>
      </c>
      <c r="F27" s="75">
        <v>0</v>
      </c>
      <c r="G27" s="75">
        <v>0</v>
      </c>
      <c r="H27" s="75">
        <v>0</v>
      </c>
      <c r="I27" s="76">
        <v>0</v>
      </c>
      <c r="J27" s="3"/>
    </row>
    <row r="28" spans="1:10" ht="12" customHeight="1" x14ac:dyDescent="0.2">
      <c r="A28" s="453"/>
      <c r="B28" s="5" t="s">
        <v>413</v>
      </c>
      <c r="C28" s="18">
        <v>9.9999999999999995E-7</v>
      </c>
      <c r="D28" s="18">
        <v>9.9999999999999995E-7</v>
      </c>
      <c r="E28" s="18">
        <v>9.9999999999999995E-7</v>
      </c>
      <c r="F28" s="18">
        <v>9.9999999999999995E-7</v>
      </c>
      <c r="G28" s="18">
        <v>9.9999999999999995E-7</v>
      </c>
      <c r="H28" s="18">
        <v>2.4166669999999995</v>
      </c>
      <c r="I28" s="13">
        <v>9.9999999999999995E-7</v>
      </c>
      <c r="J28" s="3"/>
    </row>
    <row r="29" spans="1:10" ht="12" customHeight="1" x14ac:dyDescent="0.2">
      <c r="A29" s="453"/>
      <c r="B29" s="5" t="s">
        <v>414</v>
      </c>
      <c r="C29" s="18">
        <v>91.209912000000017</v>
      </c>
      <c r="D29" s="18">
        <v>278.19034000000022</v>
      </c>
      <c r="E29" s="18">
        <v>87.403449000000009</v>
      </c>
      <c r="F29" s="18">
        <v>376.16836799999993</v>
      </c>
      <c r="G29" s="18">
        <v>51.730264999999996</v>
      </c>
      <c r="H29" s="18">
        <v>219.43788899999993</v>
      </c>
      <c r="I29" s="13">
        <v>74.003286999999986</v>
      </c>
      <c r="J29" s="3"/>
    </row>
    <row r="30" spans="1:10" ht="12" customHeight="1" x14ac:dyDescent="0.2">
      <c r="A30" s="453"/>
      <c r="B30" s="5" t="s">
        <v>415</v>
      </c>
      <c r="C30" s="18">
        <v>3530.8693410000005</v>
      </c>
      <c r="D30" s="18">
        <v>764.97550700000011</v>
      </c>
      <c r="E30" s="18">
        <v>6353.3473430000058</v>
      </c>
      <c r="F30" s="18">
        <v>927.57394799999952</v>
      </c>
      <c r="G30" s="18">
        <v>72.841677000000004</v>
      </c>
      <c r="H30" s="18">
        <v>1158.5812950000002</v>
      </c>
      <c r="I30" s="13">
        <v>2211.4813739999991</v>
      </c>
      <c r="J30" s="3"/>
    </row>
    <row r="31" spans="1:10" ht="12" customHeight="1" x14ac:dyDescent="0.2">
      <c r="A31" s="453"/>
      <c r="B31" s="5" t="s">
        <v>416</v>
      </c>
      <c r="C31" s="18">
        <v>55.49442999999998</v>
      </c>
      <c r="D31" s="18">
        <v>37.275106999999977</v>
      </c>
      <c r="E31" s="18">
        <v>145.457401</v>
      </c>
      <c r="F31" s="18">
        <v>83.169764000000001</v>
      </c>
      <c r="G31" s="18">
        <v>8.256180999999998</v>
      </c>
      <c r="H31" s="18">
        <v>72.10097500000002</v>
      </c>
      <c r="I31" s="13">
        <v>181.21911800000001</v>
      </c>
      <c r="J31" s="3"/>
    </row>
    <row r="32" spans="1:10" ht="12" customHeight="1" x14ac:dyDescent="0.2">
      <c r="A32" s="453"/>
      <c r="B32" s="5" t="s">
        <v>417</v>
      </c>
      <c r="C32" s="18">
        <v>8.4280000000000015E-3</v>
      </c>
      <c r="D32" s="18">
        <v>2.3294070000000007</v>
      </c>
      <c r="E32" s="18">
        <v>2.3995999999999986E-2</v>
      </c>
      <c r="F32" s="18">
        <v>2.9911280000000011</v>
      </c>
      <c r="G32" s="18">
        <v>0.58566700000000005</v>
      </c>
      <c r="H32" s="18">
        <v>5.2407189999999968</v>
      </c>
      <c r="I32" s="13">
        <v>5.6800000000000004E-4</v>
      </c>
      <c r="J32" s="3"/>
    </row>
    <row r="33" spans="1:10" ht="12" customHeight="1" x14ac:dyDescent="0.2">
      <c r="A33" s="261"/>
      <c r="B33" s="5" t="s">
        <v>418</v>
      </c>
      <c r="C33" s="18">
        <v>9.9999999999999995E-7</v>
      </c>
      <c r="D33" s="18">
        <v>1.2205869999999999</v>
      </c>
      <c r="E33" s="18">
        <v>9.9999999999999995E-7</v>
      </c>
      <c r="F33" s="18">
        <v>1.3741520000000003</v>
      </c>
      <c r="G33" s="18">
        <v>1.2009000000000001E-2</v>
      </c>
      <c r="H33" s="18">
        <v>1.0732549999999998</v>
      </c>
      <c r="I33" s="13">
        <v>9.9999999999999995E-7</v>
      </c>
      <c r="J33" s="261"/>
    </row>
    <row r="34" spans="1:10" ht="12" customHeight="1" x14ac:dyDescent="0.2">
      <c r="A34" s="261"/>
      <c r="B34" s="5" t="s">
        <v>419</v>
      </c>
      <c r="C34" s="18">
        <v>186.79915599999998</v>
      </c>
      <c r="D34" s="18">
        <v>1345.4098060000001</v>
      </c>
      <c r="E34" s="18">
        <v>231.94645200000005</v>
      </c>
      <c r="F34" s="18">
        <v>858.60366700000031</v>
      </c>
      <c r="G34" s="18">
        <v>14.320577999999998</v>
      </c>
      <c r="H34" s="18">
        <v>1649.8740519999999</v>
      </c>
      <c r="I34" s="13">
        <v>333.14541500000018</v>
      </c>
      <c r="J34" s="261"/>
    </row>
    <row r="35" spans="1:10" ht="12" customHeight="1" x14ac:dyDescent="0.2">
      <c r="A35" s="261"/>
      <c r="B35" s="5" t="s">
        <v>420</v>
      </c>
      <c r="C35" s="18">
        <v>9.0000000000000002E-6</v>
      </c>
      <c r="D35" s="18">
        <v>1.3642429999999994</v>
      </c>
      <c r="E35" s="18">
        <v>94.506160000000023</v>
      </c>
      <c r="F35" s="18">
        <v>2.2839999999999996E-3</v>
      </c>
      <c r="G35" s="18">
        <v>9.9999999999999995E-7</v>
      </c>
      <c r="H35" s="18">
        <v>2.6507770000000002</v>
      </c>
      <c r="I35" s="13">
        <v>1241.6028430000008</v>
      </c>
      <c r="J35" s="261"/>
    </row>
    <row r="36" spans="1:10" ht="12" customHeight="1" x14ac:dyDescent="0.2">
      <c r="A36" s="261"/>
      <c r="B36" s="5" t="s">
        <v>421</v>
      </c>
      <c r="C36" s="18">
        <v>18863.560128000008</v>
      </c>
      <c r="D36" s="18">
        <v>2.8982000000000001E-2</v>
      </c>
      <c r="E36" s="18">
        <v>1.6020000000000001E-3</v>
      </c>
      <c r="F36" s="18">
        <v>9.9999999999999995E-7</v>
      </c>
      <c r="G36" s="18">
        <v>9.9999999999999995E-7</v>
      </c>
      <c r="H36" s="18">
        <v>0.14474999999999999</v>
      </c>
      <c r="I36" s="13">
        <v>0.47404099999999999</v>
      </c>
      <c r="J36" s="261"/>
    </row>
    <row r="37" spans="1:10" ht="12" customHeight="1" x14ac:dyDescent="0.2">
      <c r="A37" s="261"/>
      <c r="B37" s="5" t="s">
        <v>422</v>
      </c>
      <c r="C37" s="18">
        <v>688.26644300000021</v>
      </c>
      <c r="D37" s="18">
        <v>821.99636399999963</v>
      </c>
      <c r="E37" s="18">
        <v>901.31972000000053</v>
      </c>
      <c r="F37" s="18">
        <v>1093.5695290000008</v>
      </c>
      <c r="G37" s="18">
        <v>94.702728999999962</v>
      </c>
      <c r="H37" s="18">
        <v>1159.7294449999997</v>
      </c>
      <c r="I37" s="13">
        <v>551.14337600000022</v>
      </c>
      <c r="J37" s="261"/>
    </row>
    <row r="38" spans="1:10" ht="12" customHeight="1" x14ac:dyDescent="0.2">
      <c r="A38" s="261"/>
      <c r="B38" s="5" t="s">
        <v>423</v>
      </c>
      <c r="C38" s="18">
        <v>1.4316559999999996</v>
      </c>
      <c r="D38" s="18">
        <v>2.867639</v>
      </c>
      <c r="E38" s="18">
        <v>8424.364413000003</v>
      </c>
      <c r="F38" s="18">
        <v>1.464E-3</v>
      </c>
      <c r="G38" s="18">
        <v>9.9999999999999995E-7</v>
      </c>
      <c r="H38" s="18">
        <v>39.703757999999993</v>
      </c>
      <c r="I38" s="13">
        <v>14.542579999999997</v>
      </c>
      <c r="J38" s="261"/>
    </row>
    <row r="39" spans="1:10" ht="12" customHeight="1" x14ac:dyDescent="0.2">
      <c r="A39" s="261"/>
      <c r="B39" s="5" t="s">
        <v>424</v>
      </c>
      <c r="C39" s="18">
        <v>8.1043080000000014</v>
      </c>
      <c r="D39" s="18">
        <v>15690.813672999997</v>
      </c>
      <c r="E39" s="18">
        <v>3.6344910000000001</v>
      </c>
      <c r="F39" s="18">
        <v>323.75022700000011</v>
      </c>
      <c r="G39" s="18">
        <v>2.6083000000000002E-2</v>
      </c>
      <c r="H39" s="18">
        <v>1419.9222949999998</v>
      </c>
      <c r="I39" s="13">
        <v>18.055436</v>
      </c>
      <c r="J39" s="261"/>
    </row>
    <row r="40" spans="1:10" ht="12" customHeight="1" x14ac:dyDescent="0.2">
      <c r="A40" s="261"/>
      <c r="B40" s="5" t="s">
        <v>425</v>
      </c>
      <c r="C40" s="18">
        <v>1.92424</v>
      </c>
      <c r="D40" s="18">
        <v>2.2592000000000001E-2</v>
      </c>
      <c r="E40" s="18">
        <v>9.9999999999999995E-7</v>
      </c>
      <c r="F40" s="18">
        <v>9.9999999999999995E-7</v>
      </c>
      <c r="G40" s="18">
        <v>9.9999999999999995E-7</v>
      </c>
      <c r="H40" s="18">
        <v>2.8346000000000003E-2</v>
      </c>
      <c r="I40" s="13">
        <v>9.9999999999999995E-7</v>
      </c>
      <c r="J40" s="261"/>
    </row>
    <row r="41" spans="1:10" ht="12" customHeight="1" x14ac:dyDescent="0.2">
      <c r="A41" s="261"/>
      <c r="B41" s="5" t="s">
        <v>426</v>
      </c>
      <c r="C41" s="18">
        <v>3.1540000000000001E-3</v>
      </c>
      <c r="D41" s="18">
        <v>9.9999999999999995E-7</v>
      </c>
      <c r="E41" s="18">
        <v>38.994659999999989</v>
      </c>
      <c r="F41" s="18">
        <v>9.9999999999999995E-7</v>
      </c>
      <c r="G41" s="18">
        <v>9.9999999999999995E-7</v>
      </c>
      <c r="H41" s="18">
        <v>3.2440999999999998E-2</v>
      </c>
      <c r="I41" s="13">
        <v>40.918946999999996</v>
      </c>
      <c r="J41" s="261"/>
    </row>
    <row r="42" spans="1:10" ht="12" customHeight="1" x14ac:dyDescent="0.2">
      <c r="A42" s="261"/>
      <c r="B42" s="5" t="s">
        <v>427</v>
      </c>
      <c r="C42" s="18">
        <v>7.4921999999999961E-2</v>
      </c>
      <c r="D42" s="18">
        <v>73.509025999999977</v>
      </c>
      <c r="E42" s="18">
        <v>0.95012399999999997</v>
      </c>
      <c r="F42" s="18">
        <v>9617.5463149999978</v>
      </c>
      <c r="G42" s="18">
        <v>5.8042759999999989</v>
      </c>
      <c r="H42" s="18">
        <v>53.800024999999998</v>
      </c>
      <c r="I42" s="13">
        <v>1.4218E-2</v>
      </c>
      <c r="J42" s="261"/>
    </row>
    <row r="43" spans="1:10" ht="12" customHeight="1" x14ac:dyDescent="0.2">
      <c r="A43" s="452"/>
      <c r="B43" s="5" t="s">
        <v>428</v>
      </c>
      <c r="C43" s="18">
        <v>8.4446999999999994E-2</v>
      </c>
      <c r="D43" s="18">
        <v>23.957990000000006</v>
      </c>
      <c r="E43" s="18">
        <v>0.71778599999999981</v>
      </c>
      <c r="F43" s="18">
        <v>12.079107000000011</v>
      </c>
      <c r="G43" s="18">
        <v>6.9999999999999999E-6</v>
      </c>
      <c r="H43" s="18">
        <v>13.012083000000001</v>
      </c>
      <c r="I43" s="13">
        <v>0.57703000000000004</v>
      </c>
      <c r="J43" s="3"/>
    </row>
    <row r="44" spans="1:10" ht="12" customHeight="1" x14ac:dyDescent="0.2">
      <c r="A44" s="452"/>
      <c r="B44" s="5" t="s">
        <v>429</v>
      </c>
      <c r="C44" s="18">
        <v>9.9999999999999995E-7</v>
      </c>
      <c r="D44" s="18">
        <v>1.006424</v>
      </c>
      <c r="E44" s="18">
        <v>3.77E-4</v>
      </c>
      <c r="F44" s="18">
        <v>10.248548999999999</v>
      </c>
      <c r="G44" s="18">
        <v>0.422734</v>
      </c>
      <c r="H44" s="18">
        <v>2.4492119999999997</v>
      </c>
      <c r="I44" s="13">
        <v>9.9999999999999995E-7</v>
      </c>
      <c r="J44" s="3"/>
    </row>
    <row r="45" spans="1:10" ht="12" customHeight="1" x14ac:dyDescent="0.2">
      <c r="A45" s="453"/>
      <c r="B45" s="5" t="s">
        <v>430</v>
      </c>
      <c r="C45" s="18">
        <v>0.200347</v>
      </c>
      <c r="D45" s="18">
        <v>6.5805000000000002E-2</v>
      </c>
      <c r="E45" s="18">
        <v>0.35576999999999992</v>
      </c>
      <c r="F45" s="18">
        <v>2.4239999999999999E-3</v>
      </c>
      <c r="G45" s="18">
        <v>2.2029999999999997E-3</v>
      </c>
      <c r="H45" s="18">
        <v>9.5420280000000002</v>
      </c>
      <c r="I45" s="13">
        <v>0.62931599999999999</v>
      </c>
      <c r="J45" s="3"/>
    </row>
    <row r="46" spans="1:10" ht="12" customHeight="1" x14ac:dyDescent="0.2">
      <c r="A46" s="453"/>
      <c r="B46" s="5" t="s">
        <v>431</v>
      </c>
      <c r="C46" s="18">
        <v>3954.7610910000026</v>
      </c>
      <c r="D46" s="18">
        <v>4444.8664529999978</v>
      </c>
      <c r="E46" s="18">
        <v>21808.337119000003</v>
      </c>
      <c r="F46" s="18">
        <v>1974.5952629999997</v>
      </c>
      <c r="G46" s="18">
        <v>908.67245199999945</v>
      </c>
      <c r="H46" s="18">
        <v>6466.0370010000033</v>
      </c>
      <c r="I46" s="13">
        <v>99799.428606999951</v>
      </c>
      <c r="J46" s="3"/>
    </row>
    <row r="47" spans="1:10" ht="12" customHeight="1" x14ac:dyDescent="0.2">
      <c r="A47" s="453"/>
      <c r="B47" s="5" t="s">
        <v>432</v>
      </c>
      <c r="C47" s="18">
        <v>9.9999999999999995E-7</v>
      </c>
      <c r="D47" s="18">
        <v>3.7402079999999995</v>
      </c>
      <c r="E47" s="18">
        <v>9.9999999999999995E-7</v>
      </c>
      <c r="F47" s="18">
        <v>35.657724000000002</v>
      </c>
      <c r="G47" s="18">
        <v>3.9396620000000002</v>
      </c>
      <c r="H47" s="18">
        <v>4.0224350000000006</v>
      </c>
      <c r="I47" s="13">
        <v>2.6760000000000004E-3</v>
      </c>
      <c r="J47" s="3"/>
    </row>
    <row r="48" spans="1:10" ht="12" customHeight="1" x14ac:dyDescent="0.2">
      <c r="A48" s="453"/>
      <c r="B48" s="5" t="s">
        <v>433</v>
      </c>
      <c r="C48" s="18">
        <v>47.456392999999998</v>
      </c>
      <c r="D48" s="18">
        <v>56.830138999999981</v>
      </c>
      <c r="E48" s="18">
        <v>12.150905999999999</v>
      </c>
      <c r="F48" s="18">
        <v>10.077419000000001</v>
      </c>
      <c r="G48" s="18">
        <v>9.9999999999999995E-7</v>
      </c>
      <c r="H48" s="18">
        <v>5.7716509999999994</v>
      </c>
      <c r="I48" s="13">
        <v>11.028136999999997</v>
      </c>
      <c r="J48" s="3"/>
    </row>
    <row r="49" spans="1:10" ht="12" customHeight="1" x14ac:dyDescent="0.2">
      <c r="A49" s="453"/>
      <c r="B49" s="5" t="s">
        <v>434</v>
      </c>
      <c r="C49" s="18">
        <v>1728.6787910000003</v>
      </c>
      <c r="D49" s="18">
        <v>246.77013000000005</v>
      </c>
      <c r="E49" s="18">
        <v>115.80623799999999</v>
      </c>
      <c r="F49" s="18">
        <v>505.39427400000017</v>
      </c>
      <c r="G49" s="18">
        <v>0.51952500000000001</v>
      </c>
      <c r="H49" s="18">
        <v>218.34373299999987</v>
      </c>
      <c r="I49" s="13">
        <v>93.436611999999968</v>
      </c>
      <c r="J49" s="3"/>
    </row>
    <row r="50" spans="1:10" ht="12" customHeight="1" x14ac:dyDescent="0.2">
      <c r="A50" s="453"/>
      <c r="B50" s="5" t="s">
        <v>435</v>
      </c>
      <c r="C50" s="18">
        <v>60.762491000000004</v>
      </c>
      <c r="D50" s="18">
        <v>6682.7628589999968</v>
      </c>
      <c r="E50" s="18">
        <v>60.748293999999973</v>
      </c>
      <c r="F50" s="18">
        <v>237.84926199999998</v>
      </c>
      <c r="G50" s="18">
        <v>86.542698999999999</v>
      </c>
      <c r="H50" s="18">
        <v>18213.126975999985</v>
      </c>
      <c r="I50" s="13">
        <v>106.827798</v>
      </c>
      <c r="J50" s="3"/>
    </row>
    <row r="51" spans="1:10" ht="12" customHeight="1" x14ac:dyDescent="0.2">
      <c r="A51" s="453"/>
      <c r="B51" s="5" t="s">
        <v>436</v>
      </c>
      <c r="C51" s="18">
        <v>1980.0136670000029</v>
      </c>
      <c r="D51" s="18">
        <v>7404.5116059999946</v>
      </c>
      <c r="E51" s="18">
        <v>4979.1498610000017</v>
      </c>
      <c r="F51" s="18">
        <v>2348.6211250000006</v>
      </c>
      <c r="G51" s="18">
        <v>566.80742099999986</v>
      </c>
      <c r="H51" s="18">
        <v>7860.7481339999958</v>
      </c>
      <c r="I51" s="13">
        <v>4415.7553670000034</v>
      </c>
      <c r="J51" s="3"/>
    </row>
    <row r="52" spans="1:10" ht="12" customHeight="1" x14ac:dyDescent="0.2">
      <c r="A52" s="453"/>
      <c r="B52" s="5" t="s">
        <v>437</v>
      </c>
      <c r="C52" s="18">
        <v>9.9999999999999995E-7</v>
      </c>
      <c r="D52" s="18">
        <v>2.8590960000000001</v>
      </c>
      <c r="E52" s="18">
        <v>6.9837749999999987</v>
      </c>
      <c r="F52" s="18">
        <v>1.4266999999999997E-2</v>
      </c>
      <c r="G52" s="18">
        <v>1.075E-3</v>
      </c>
      <c r="H52" s="18">
        <v>7.3403090000000022</v>
      </c>
      <c r="I52" s="13">
        <v>144.99649999999997</v>
      </c>
      <c r="J52" s="3"/>
    </row>
    <row r="53" spans="1:10" ht="12" customHeight="1" x14ac:dyDescent="0.2">
      <c r="A53" s="261"/>
      <c r="B53" s="5" t="s">
        <v>438</v>
      </c>
      <c r="C53" s="18">
        <v>9.9999999999999995E-7</v>
      </c>
      <c r="D53" s="18">
        <v>19.568498999999996</v>
      </c>
      <c r="E53" s="18">
        <v>9.9999999999999995E-7</v>
      </c>
      <c r="F53" s="18">
        <v>5.0075910000000006</v>
      </c>
      <c r="G53" s="18">
        <v>8.2040820000000014</v>
      </c>
      <c r="H53" s="18">
        <v>28.233004999999995</v>
      </c>
      <c r="I53" s="13">
        <v>9.9999999999999995E-7</v>
      </c>
      <c r="J53" s="261"/>
    </row>
    <row r="54" spans="1:10" ht="12" customHeight="1" x14ac:dyDescent="0.2">
      <c r="A54" s="261"/>
      <c r="B54" s="5" t="s">
        <v>439</v>
      </c>
      <c r="C54" s="18">
        <v>7.6293000000000027E-2</v>
      </c>
      <c r="D54" s="18">
        <v>9.235145000000001</v>
      </c>
      <c r="E54" s="18">
        <v>29.423853000000001</v>
      </c>
      <c r="F54" s="18">
        <v>75.677594999999982</v>
      </c>
      <c r="G54" s="18">
        <v>0.13989299999999999</v>
      </c>
      <c r="H54" s="18">
        <v>32.351639999999989</v>
      </c>
      <c r="I54" s="13">
        <v>851.21827400000041</v>
      </c>
      <c r="J54" s="261"/>
    </row>
    <row r="55" spans="1:10" ht="12" customHeight="1" x14ac:dyDescent="0.2">
      <c r="A55" s="261"/>
      <c r="B55" s="5" t="s">
        <v>440</v>
      </c>
      <c r="C55" s="18">
        <v>46411.044605999974</v>
      </c>
      <c r="D55" s="18">
        <v>70289.338096999927</v>
      </c>
      <c r="E55" s="18">
        <v>55004.376081999937</v>
      </c>
      <c r="F55" s="18">
        <v>31473.947921999992</v>
      </c>
      <c r="G55" s="18">
        <v>12377.607422999999</v>
      </c>
      <c r="H55" s="18">
        <v>107518.34671099999</v>
      </c>
      <c r="I55" s="13">
        <v>60174.878614999972</v>
      </c>
      <c r="J55" s="261"/>
    </row>
    <row r="56" spans="1:10" ht="12" customHeight="1" x14ac:dyDescent="0.2">
      <c r="A56" s="261"/>
      <c r="B56" s="5" t="s">
        <v>441</v>
      </c>
      <c r="C56" s="18">
        <v>61198.380952</v>
      </c>
      <c r="D56" s="18">
        <v>36667.14285500002</v>
      </c>
      <c r="E56" s="18">
        <v>33565.547618000019</v>
      </c>
      <c r="F56" s="18">
        <v>12064.80952200001</v>
      </c>
      <c r="G56" s="18">
        <v>1368.1190460000009</v>
      </c>
      <c r="H56" s="18">
        <v>32348.809521999996</v>
      </c>
      <c r="I56" s="13">
        <v>31526.666665999994</v>
      </c>
      <c r="J56" s="261"/>
    </row>
    <row r="57" spans="1:10" ht="3" customHeight="1" x14ac:dyDescent="0.2">
      <c r="A57" s="452"/>
      <c r="B57" s="14"/>
      <c r="C57" s="15"/>
      <c r="D57" s="15"/>
      <c r="E57" s="15"/>
      <c r="F57" s="15"/>
      <c r="G57" s="15"/>
      <c r="H57" s="15"/>
      <c r="I57" s="15"/>
      <c r="J57" s="3"/>
    </row>
    <row r="58" spans="1:10" ht="39.950000000000003" customHeight="1" x14ac:dyDescent="0.2">
      <c r="A58" s="454" t="s">
        <v>3</v>
      </c>
      <c r="B58" s="679" t="s">
        <v>81</v>
      </c>
      <c r="C58" s="679"/>
      <c r="D58" s="679"/>
      <c r="E58" s="679"/>
      <c r="F58" s="679"/>
      <c r="G58" s="679"/>
      <c r="H58" s="679"/>
      <c r="I58" s="679"/>
      <c r="J58" s="450"/>
    </row>
    <row r="59" spans="1:10" x14ac:dyDescent="0.2">
      <c r="A59" s="1"/>
      <c r="B59" s="1"/>
      <c r="C59" s="1"/>
      <c r="D59" s="1"/>
      <c r="E59" s="1"/>
      <c r="F59" s="1"/>
      <c r="G59" s="1"/>
      <c r="H59" s="1"/>
      <c r="I59" s="3"/>
      <c r="J59" s="1"/>
    </row>
  </sheetData>
  <mergeCells count="3">
    <mergeCell ref="B1:I1"/>
    <mergeCell ref="C3:I3"/>
    <mergeCell ref="B58:I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J59"/>
  <sheetViews>
    <sheetView showGridLines="0" zoomScaleNormal="100" zoomScaleSheetLayoutView="100" workbookViewId="0"/>
  </sheetViews>
  <sheetFormatPr defaultColWidth="9.140625" defaultRowHeight="12" x14ac:dyDescent="0.2"/>
  <cols>
    <col min="1" max="1" width="1.7109375" style="2" customWidth="1"/>
    <col min="2" max="2" width="9.7109375" style="8" customWidth="1"/>
    <col min="3" max="7" width="9.7109375" style="2" customWidth="1"/>
    <col min="8" max="8" width="1.7109375" style="2" customWidth="1"/>
    <col min="9" max="9" width="35.5703125" style="2" customWidth="1"/>
    <col min="10" max="10" width="2" style="2" customWidth="1"/>
    <col min="11" max="11" width="1.7109375" style="2" customWidth="1"/>
    <col min="12" max="16384" width="9.140625" style="2"/>
  </cols>
  <sheetData>
    <row r="1" spans="1:10" s="71" customFormat="1" ht="16.5" customHeight="1" x14ac:dyDescent="0.3">
      <c r="A1" s="448"/>
      <c r="B1" s="681" t="s">
        <v>346</v>
      </c>
      <c r="C1" s="681"/>
      <c r="D1" s="681"/>
      <c r="E1" s="681"/>
      <c r="F1" s="681"/>
      <c r="G1" s="681"/>
      <c r="H1" s="681"/>
      <c r="I1" s="682"/>
      <c r="J1" s="264"/>
    </row>
    <row r="2" spans="1:10" s="457" customFormat="1" ht="21" customHeight="1" x14ac:dyDescent="0.2">
      <c r="A2" s="455"/>
      <c r="B2" s="310" t="s">
        <v>602</v>
      </c>
      <c r="C2" s="310"/>
      <c r="D2" s="310"/>
      <c r="E2" s="310"/>
      <c r="F2" s="310"/>
      <c r="G2" s="310"/>
      <c r="H2" s="310"/>
      <c r="I2" s="468" t="s">
        <v>192</v>
      </c>
      <c r="J2" s="458"/>
    </row>
    <row r="3" spans="1:10" ht="12" customHeight="1" x14ac:dyDescent="0.2">
      <c r="A3" s="450"/>
      <c r="B3" s="678" t="s">
        <v>449</v>
      </c>
      <c r="C3" s="678"/>
      <c r="D3" s="678"/>
      <c r="E3" s="678"/>
      <c r="F3" s="678"/>
      <c r="G3" s="678"/>
      <c r="H3" s="6"/>
      <c r="I3" s="7"/>
      <c r="J3" s="466"/>
    </row>
    <row r="4" spans="1:10" ht="30" customHeight="1" x14ac:dyDescent="0.2">
      <c r="A4" s="450"/>
      <c r="B4" s="463" t="s">
        <v>49</v>
      </c>
      <c r="C4" s="464" t="s">
        <v>47</v>
      </c>
      <c r="D4" s="464" t="s">
        <v>21</v>
      </c>
      <c r="E4" s="464" t="s">
        <v>45</v>
      </c>
      <c r="F4" s="464" t="s">
        <v>136</v>
      </c>
      <c r="G4" s="464" t="s">
        <v>137</v>
      </c>
      <c r="H4" s="10"/>
      <c r="I4" s="11"/>
      <c r="J4" s="10"/>
    </row>
    <row r="5" spans="1:10" ht="12" customHeight="1" x14ac:dyDescent="0.2">
      <c r="A5" s="261"/>
      <c r="B5" s="19">
        <v>1.299E-2</v>
      </c>
      <c r="C5" s="16">
        <v>9.9999999999999995E-7</v>
      </c>
      <c r="D5" s="16">
        <v>942.56653100000005</v>
      </c>
      <c r="E5" s="16">
        <v>1.1221999999999998E-2</v>
      </c>
      <c r="F5" s="16">
        <v>959.7466819999994</v>
      </c>
      <c r="G5" s="16">
        <v>1.5182460000030211</v>
      </c>
      <c r="H5" s="8"/>
      <c r="I5" s="4" t="s">
        <v>391</v>
      </c>
      <c r="J5" s="8"/>
    </row>
    <row r="6" spans="1:10" ht="12" customHeight="1" x14ac:dyDescent="0.2">
      <c r="A6" s="3"/>
      <c r="B6" s="23">
        <v>6.5173370000000013</v>
      </c>
      <c r="C6" s="18">
        <v>219.80594299999993</v>
      </c>
      <c r="D6" s="18">
        <v>138599.280784</v>
      </c>
      <c r="E6" s="18">
        <v>265.87597499999987</v>
      </c>
      <c r="F6" s="18">
        <v>610.7113670000108</v>
      </c>
      <c r="G6" s="18">
        <v>1027.8484159995014</v>
      </c>
      <c r="H6" s="8"/>
      <c r="I6" s="5" t="s">
        <v>392</v>
      </c>
      <c r="J6" s="8"/>
    </row>
    <row r="7" spans="1:10" ht="12" customHeight="1" x14ac:dyDescent="0.2">
      <c r="A7" s="3"/>
      <c r="B7" s="23">
        <v>39.667963999999998</v>
      </c>
      <c r="C7" s="18">
        <v>4.3611120000000003</v>
      </c>
      <c r="D7" s="18">
        <v>12552.844086999996</v>
      </c>
      <c r="E7" s="18">
        <v>26.433520000000005</v>
      </c>
      <c r="F7" s="18">
        <v>1560.0512689999814</v>
      </c>
      <c r="G7" s="18">
        <v>483.37673800003955</v>
      </c>
      <c r="H7" s="8"/>
      <c r="I7" s="5" t="s">
        <v>393</v>
      </c>
      <c r="J7" s="8"/>
    </row>
    <row r="8" spans="1:10" ht="12" customHeight="1" x14ac:dyDescent="0.2">
      <c r="A8" s="3"/>
      <c r="B8" s="23">
        <v>5.2447780000000002</v>
      </c>
      <c r="C8" s="18">
        <v>9.9999999999999995E-7</v>
      </c>
      <c r="D8" s="18">
        <v>1856.641764</v>
      </c>
      <c r="E8" s="18">
        <v>5.025E-3</v>
      </c>
      <c r="F8" s="18">
        <v>1143.893787</v>
      </c>
      <c r="G8" s="18">
        <v>241.36118400000345</v>
      </c>
      <c r="H8" s="8"/>
      <c r="I8" s="5" t="s">
        <v>394</v>
      </c>
      <c r="J8" s="8"/>
    </row>
    <row r="9" spans="1:10" ht="12" customHeight="1" x14ac:dyDescent="0.2">
      <c r="A9" s="3"/>
      <c r="B9" s="23">
        <v>23.532190000000003</v>
      </c>
      <c r="C9" s="18">
        <v>19.504165</v>
      </c>
      <c r="D9" s="18">
        <v>27038.258246000005</v>
      </c>
      <c r="E9" s="18">
        <v>143.698128</v>
      </c>
      <c r="F9" s="18">
        <v>808.42727899998135</v>
      </c>
      <c r="G9" s="18">
        <v>184.73503400001209</v>
      </c>
      <c r="H9" s="8"/>
      <c r="I9" s="5" t="s">
        <v>395</v>
      </c>
      <c r="J9" s="8"/>
    </row>
    <row r="10" spans="1:10" ht="12" customHeight="1" x14ac:dyDescent="0.2">
      <c r="A10" s="3"/>
      <c r="B10" s="23">
        <v>30.192543999999998</v>
      </c>
      <c r="C10" s="18">
        <v>22.153769000000004</v>
      </c>
      <c r="D10" s="18">
        <v>19722.913735999995</v>
      </c>
      <c r="E10" s="18">
        <v>188.61054899999996</v>
      </c>
      <c r="F10" s="18">
        <v>758.49704599999677</v>
      </c>
      <c r="G10" s="18">
        <v>48.698349000028458</v>
      </c>
      <c r="H10" s="8"/>
      <c r="I10" s="5" t="s">
        <v>396</v>
      </c>
      <c r="J10" s="8"/>
    </row>
    <row r="11" spans="1:10" ht="12" customHeight="1" x14ac:dyDescent="0.2">
      <c r="A11" s="3"/>
      <c r="B11" s="23">
        <v>0.23100300000000001</v>
      </c>
      <c r="C11" s="18">
        <v>9.9999999999999995E-7</v>
      </c>
      <c r="D11" s="18">
        <v>835.03581600000018</v>
      </c>
      <c r="E11" s="18">
        <v>7.3680000000000004E-3</v>
      </c>
      <c r="F11" s="18">
        <v>1698.6662799999999</v>
      </c>
      <c r="G11" s="18">
        <v>13.452073000006791</v>
      </c>
      <c r="H11" s="8"/>
      <c r="I11" s="5" t="s">
        <v>397</v>
      </c>
      <c r="J11" s="8"/>
    </row>
    <row r="12" spans="1:10" ht="12" customHeight="1" x14ac:dyDescent="0.2">
      <c r="A12" s="3"/>
      <c r="B12" s="23">
        <v>14.045073999999998</v>
      </c>
      <c r="C12" s="18">
        <v>200.34254599999991</v>
      </c>
      <c r="D12" s="18">
        <v>161750.71937200005</v>
      </c>
      <c r="E12" s="18">
        <v>135.89454000000001</v>
      </c>
      <c r="F12" s="18">
        <v>2031.4147790000425</v>
      </c>
      <c r="G12" s="18">
        <v>131.3380120007871</v>
      </c>
      <c r="H12" s="8"/>
      <c r="I12" s="5" t="s">
        <v>398</v>
      </c>
      <c r="J12" s="8"/>
    </row>
    <row r="13" spans="1:10" ht="12" customHeight="1" x14ac:dyDescent="0.2">
      <c r="A13" s="3"/>
      <c r="B13" s="23">
        <v>9.9999999999999995E-7</v>
      </c>
      <c r="C13" s="18">
        <v>9.9999999999999995E-7</v>
      </c>
      <c r="D13" s="18">
        <v>9245.6348550000021</v>
      </c>
      <c r="E13" s="18">
        <v>6.894E-3</v>
      </c>
      <c r="F13" s="18">
        <v>8935.8189419999981</v>
      </c>
      <c r="G13" s="18">
        <v>1.0000186305260741E-6</v>
      </c>
      <c r="H13" s="8"/>
      <c r="I13" s="5" t="s">
        <v>399</v>
      </c>
      <c r="J13" s="8"/>
    </row>
    <row r="14" spans="1:10" ht="12" customHeight="1" x14ac:dyDescent="0.2">
      <c r="A14" s="3"/>
      <c r="B14" s="23">
        <v>4.73E-4</v>
      </c>
      <c r="C14" s="18">
        <v>3.3667000000000002E-2</v>
      </c>
      <c r="D14" s="18">
        <v>149290.26606700016</v>
      </c>
      <c r="E14" s="18">
        <v>23.219885000000001</v>
      </c>
      <c r="F14" s="18">
        <v>59.89265700004762</v>
      </c>
      <c r="G14" s="18">
        <v>513.18310000037172</v>
      </c>
      <c r="H14" s="8"/>
      <c r="I14" s="5" t="s">
        <v>400</v>
      </c>
      <c r="J14" s="8"/>
    </row>
    <row r="15" spans="1:10" ht="12" customHeight="1" x14ac:dyDescent="0.2">
      <c r="A15" s="261"/>
      <c r="B15" s="23">
        <v>0.67652100000000004</v>
      </c>
      <c r="C15" s="18">
        <v>15905.723582999997</v>
      </c>
      <c r="D15" s="18">
        <v>31831.223821000011</v>
      </c>
      <c r="E15" s="18">
        <v>225.52149199999991</v>
      </c>
      <c r="F15" s="18">
        <v>139.66017899998405</v>
      </c>
      <c r="G15" s="18">
        <v>3.0947040000646098</v>
      </c>
      <c r="H15" s="8"/>
      <c r="I15" s="5" t="s">
        <v>401</v>
      </c>
      <c r="J15" s="8"/>
    </row>
    <row r="16" spans="1:10" ht="12" customHeight="1" x14ac:dyDescent="0.2">
      <c r="A16" s="3"/>
      <c r="B16" s="23">
        <v>9.9999999999999995E-7</v>
      </c>
      <c r="C16" s="18">
        <v>9.9999999999999995E-7</v>
      </c>
      <c r="D16" s="18">
        <v>4890.8337139999994</v>
      </c>
      <c r="E16" s="18">
        <v>9.9999999999999995E-7</v>
      </c>
      <c r="F16" s="18">
        <v>4809.5180279999995</v>
      </c>
      <c r="G16" s="18">
        <v>-8.9999954323284334E-6</v>
      </c>
      <c r="H16" s="8"/>
      <c r="I16" s="5" t="s">
        <v>402</v>
      </c>
      <c r="J16" s="8"/>
    </row>
    <row r="17" spans="1:10" ht="12" customHeight="1" x14ac:dyDescent="0.2">
      <c r="A17" s="3"/>
      <c r="B17" s="23">
        <v>1.8937630000000001</v>
      </c>
      <c r="C17" s="18">
        <v>9.9999999999999995E-7</v>
      </c>
      <c r="D17" s="18">
        <v>1960.2782260000001</v>
      </c>
      <c r="E17" s="18">
        <v>3.0723000000000007E-2</v>
      </c>
      <c r="F17" s="18">
        <v>4465.0317740000019</v>
      </c>
      <c r="G17" s="18">
        <v>4.9064209999999893</v>
      </c>
      <c r="H17" s="8"/>
      <c r="I17" s="74" t="s">
        <v>389</v>
      </c>
      <c r="J17" s="8"/>
    </row>
    <row r="18" spans="1:10" ht="12" customHeight="1" x14ac:dyDescent="0.2">
      <c r="A18" s="3"/>
      <c r="B18" s="23">
        <v>94.149121999999949</v>
      </c>
      <c r="C18" s="18">
        <v>6.8571849999999976</v>
      </c>
      <c r="D18" s="18">
        <v>61833.688360000051</v>
      </c>
      <c r="E18" s="18">
        <v>138.04613700000004</v>
      </c>
      <c r="F18" s="18">
        <v>227.45115900001838</v>
      </c>
      <c r="G18" s="18">
        <v>514.75401599981456</v>
      </c>
      <c r="H18" s="8"/>
      <c r="I18" s="5" t="s">
        <v>403</v>
      </c>
      <c r="J18" s="8"/>
    </row>
    <row r="19" spans="1:10" ht="12" customHeight="1" x14ac:dyDescent="0.2">
      <c r="A19" s="3"/>
      <c r="B19" s="23">
        <v>19.303577999999998</v>
      </c>
      <c r="C19" s="18">
        <v>8.7112690000000015</v>
      </c>
      <c r="D19" s="18">
        <v>3484.4683060000043</v>
      </c>
      <c r="E19" s="18">
        <v>9.3644049999999996</v>
      </c>
      <c r="F19" s="18">
        <v>59.927364000002854</v>
      </c>
      <c r="G19" s="18">
        <v>145.99914300002254</v>
      </c>
      <c r="H19" s="8"/>
      <c r="I19" s="5" t="s">
        <v>404</v>
      </c>
      <c r="J19" s="8"/>
    </row>
    <row r="20" spans="1:10" ht="12" customHeight="1" x14ac:dyDescent="0.2">
      <c r="A20" s="3"/>
      <c r="B20" s="23">
        <v>131.30499</v>
      </c>
      <c r="C20" s="18">
        <v>364.93680700000016</v>
      </c>
      <c r="D20" s="18">
        <v>169540.2663419999</v>
      </c>
      <c r="E20" s="18">
        <v>1310.525427</v>
      </c>
      <c r="F20" s="18">
        <v>5097.807945000066</v>
      </c>
      <c r="G20" s="18">
        <v>1176.7645650001509</v>
      </c>
      <c r="H20" s="8"/>
      <c r="I20" s="5" t="s">
        <v>405</v>
      </c>
      <c r="J20" s="8"/>
    </row>
    <row r="21" spans="1:10" ht="12" customHeight="1" x14ac:dyDescent="0.2">
      <c r="A21" s="3"/>
      <c r="B21" s="23">
        <v>373.91094699999974</v>
      </c>
      <c r="C21" s="18">
        <v>427.81022699999983</v>
      </c>
      <c r="D21" s="18">
        <v>137152.27958800003</v>
      </c>
      <c r="E21" s="18">
        <v>1081.3722930000004</v>
      </c>
      <c r="F21" s="18">
        <v>4848.7943850001902</v>
      </c>
      <c r="G21" s="18">
        <v>1331.0477239999673</v>
      </c>
      <c r="H21" s="8"/>
      <c r="I21" s="5" t="s">
        <v>406</v>
      </c>
      <c r="J21" s="8"/>
    </row>
    <row r="22" spans="1:10" ht="12" customHeight="1" x14ac:dyDescent="0.2">
      <c r="A22" s="3"/>
      <c r="B22" s="23">
        <v>0.12587500000000001</v>
      </c>
      <c r="C22" s="18">
        <v>9.9999999999999995E-7</v>
      </c>
      <c r="D22" s="18">
        <v>615.7395879999998</v>
      </c>
      <c r="E22" s="18">
        <v>7.8738000000000002E-2</v>
      </c>
      <c r="F22" s="18">
        <v>41.372097000000167</v>
      </c>
      <c r="G22" s="18">
        <v>2.7892880000020326</v>
      </c>
      <c r="H22" s="8"/>
      <c r="I22" s="5" t="s">
        <v>407</v>
      </c>
      <c r="J22" s="8"/>
    </row>
    <row r="23" spans="1:10" ht="12" customHeight="1" x14ac:dyDescent="0.2">
      <c r="A23" s="3"/>
      <c r="B23" s="23">
        <v>111.84094299999998</v>
      </c>
      <c r="C23" s="18">
        <v>15112.923694000005</v>
      </c>
      <c r="D23" s="18">
        <v>669341.65891599993</v>
      </c>
      <c r="E23" s="18">
        <v>1735.6784990000001</v>
      </c>
      <c r="F23" s="18">
        <v>9976.5336069993209</v>
      </c>
      <c r="G23" s="18">
        <v>389.9919160022705</v>
      </c>
      <c r="H23" s="8"/>
      <c r="I23" s="5" t="s">
        <v>408</v>
      </c>
      <c r="J23" s="8"/>
    </row>
    <row r="24" spans="1:10" ht="12" customHeight="1" x14ac:dyDescent="0.2">
      <c r="A24" s="3"/>
      <c r="B24" s="23">
        <v>7.3748170000000028</v>
      </c>
      <c r="C24" s="18">
        <v>9.9999999999999995E-7</v>
      </c>
      <c r="D24" s="18">
        <v>3851.7065779999994</v>
      </c>
      <c r="E24" s="18">
        <v>0.18015899999999999</v>
      </c>
      <c r="F24" s="18">
        <v>169.39497799999845</v>
      </c>
      <c r="G24" s="18">
        <v>48.69848900003808</v>
      </c>
      <c r="H24" s="8"/>
      <c r="I24" s="5" t="s">
        <v>409</v>
      </c>
      <c r="J24" s="8"/>
    </row>
    <row r="25" spans="1:10" ht="12" customHeight="1" x14ac:dyDescent="0.2">
      <c r="A25" s="3"/>
      <c r="B25" s="23">
        <v>0.4654680000000001</v>
      </c>
      <c r="C25" s="18">
        <v>9.9999999999999995E-7</v>
      </c>
      <c r="D25" s="18">
        <v>51723.905990000028</v>
      </c>
      <c r="E25" s="18">
        <v>76.650507000000005</v>
      </c>
      <c r="F25" s="18">
        <v>116.87994299999264</v>
      </c>
      <c r="G25" s="18">
        <v>335.86086599984111</v>
      </c>
      <c r="H25" s="8"/>
      <c r="I25" s="5" t="s">
        <v>410</v>
      </c>
      <c r="J25" s="8"/>
    </row>
    <row r="26" spans="1:10" ht="12" customHeight="1" x14ac:dyDescent="0.2">
      <c r="A26" s="3"/>
      <c r="B26" s="23">
        <v>2.2000000000000001E-4</v>
      </c>
      <c r="C26" s="18">
        <v>3.5610999999999997E-2</v>
      </c>
      <c r="D26" s="18">
        <v>5178.0821849999975</v>
      </c>
      <c r="E26" s="18">
        <v>4.1999999999999998E-5</v>
      </c>
      <c r="F26" s="18">
        <v>4836.3308440000028</v>
      </c>
      <c r="G26" s="18">
        <v>34.483342000011938</v>
      </c>
      <c r="H26" s="8"/>
      <c r="I26" s="5" t="s">
        <v>411</v>
      </c>
      <c r="J26" s="8"/>
    </row>
    <row r="27" spans="1:10" ht="12" customHeight="1" x14ac:dyDescent="0.2">
      <c r="A27" s="3"/>
      <c r="B27" s="23">
        <v>0</v>
      </c>
      <c r="C27" s="18">
        <v>0</v>
      </c>
      <c r="D27" s="18">
        <v>0</v>
      </c>
      <c r="E27" s="18">
        <v>0</v>
      </c>
      <c r="F27" s="18">
        <v>0</v>
      </c>
      <c r="G27" s="18">
        <v>0</v>
      </c>
      <c r="H27" s="8"/>
      <c r="I27" s="5" t="s">
        <v>412</v>
      </c>
      <c r="J27" s="8"/>
    </row>
    <row r="28" spans="1:10" ht="12" customHeight="1" x14ac:dyDescent="0.2">
      <c r="A28" s="3"/>
      <c r="B28" s="23">
        <v>9.9999999999999995E-7</v>
      </c>
      <c r="C28" s="18">
        <v>9.9999999999999995E-7</v>
      </c>
      <c r="D28" s="18">
        <v>7568.8722230000003</v>
      </c>
      <c r="E28" s="18">
        <v>9.9999999999999995E-7</v>
      </c>
      <c r="F28" s="18">
        <v>8267.7194450000152</v>
      </c>
      <c r="G28" s="18">
        <v>21.61942099999612</v>
      </c>
      <c r="H28" s="8"/>
      <c r="I28" s="5" t="s">
        <v>413</v>
      </c>
      <c r="J28" s="8"/>
    </row>
    <row r="29" spans="1:10" ht="12" customHeight="1" x14ac:dyDescent="0.2">
      <c r="A29" s="3"/>
      <c r="B29" s="23">
        <v>42.40783900000001</v>
      </c>
      <c r="C29" s="18">
        <v>9.9999999999999995E-7</v>
      </c>
      <c r="D29" s="18">
        <v>14782.452036000001</v>
      </c>
      <c r="E29" s="18">
        <v>256.35065799999995</v>
      </c>
      <c r="F29" s="18">
        <v>308.6690049999961</v>
      </c>
      <c r="G29" s="18">
        <v>137.20759700000178</v>
      </c>
      <c r="H29" s="8"/>
      <c r="I29" s="5" t="s">
        <v>414</v>
      </c>
      <c r="J29" s="8"/>
    </row>
    <row r="30" spans="1:10" ht="12" customHeight="1" x14ac:dyDescent="0.2">
      <c r="A30" s="3"/>
      <c r="B30" s="23">
        <v>1269.7041979999999</v>
      </c>
      <c r="C30" s="18">
        <v>480.42210599999993</v>
      </c>
      <c r="D30" s="18">
        <v>348418.34199700021</v>
      </c>
      <c r="E30" s="18">
        <v>4003.3058699999997</v>
      </c>
      <c r="F30" s="18">
        <v>2133.2103969998425</v>
      </c>
      <c r="G30" s="18">
        <v>3478.6983039998854</v>
      </c>
      <c r="H30" s="8"/>
      <c r="I30" s="5" t="s">
        <v>415</v>
      </c>
      <c r="J30" s="8"/>
    </row>
    <row r="31" spans="1:10" ht="12" customHeight="1" x14ac:dyDescent="0.2">
      <c r="A31" s="3"/>
      <c r="B31" s="23">
        <v>17.127201999999997</v>
      </c>
      <c r="C31" s="18">
        <v>11.832064000000001</v>
      </c>
      <c r="D31" s="18">
        <v>64585.426882000014</v>
      </c>
      <c r="E31" s="18">
        <v>21.531778000000003</v>
      </c>
      <c r="F31" s="18">
        <v>110.28340900002513</v>
      </c>
      <c r="G31" s="18">
        <v>36.70249299962282</v>
      </c>
      <c r="H31" s="8"/>
      <c r="I31" s="5" t="s">
        <v>416</v>
      </c>
      <c r="J31" s="8"/>
    </row>
    <row r="32" spans="1:10" ht="12" customHeight="1" x14ac:dyDescent="0.2">
      <c r="A32" s="3"/>
      <c r="B32" s="23">
        <v>9.9999999999999995E-7</v>
      </c>
      <c r="C32" s="18">
        <v>9.9999999999999995E-7</v>
      </c>
      <c r="D32" s="18">
        <v>92.007365000000036</v>
      </c>
      <c r="E32" s="18">
        <v>6.1470000000000006E-3</v>
      </c>
      <c r="F32" s="18">
        <v>0.11823500000002696</v>
      </c>
      <c r="G32" s="18">
        <v>7.6949019999999546</v>
      </c>
      <c r="H32" s="8"/>
      <c r="I32" s="5" t="s">
        <v>417</v>
      </c>
      <c r="J32" s="8"/>
    </row>
    <row r="33" spans="1:10" ht="12" customHeight="1" x14ac:dyDescent="0.2">
      <c r="A33" s="261"/>
      <c r="B33" s="23">
        <v>6.9999999999999999E-6</v>
      </c>
      <c r="C33" s="18">
        <v>9.9999999999999995E-7</v>
      </c>
      <c r="D33" s="18">
        <v>32.634963999999982</v>
      </c>
      <c r="E33" s="18">
        <v>1.66E-3</v>
      </c>
      <c r="F33" s="18">
        <v>3.4312999999983163E-2</v>
      </c>
      <c r="G33" s="18">
        <v>-8.158799999990296E-2</v>
      </c>
      <c r="H33" s="8"/>
      <c r="I33" s="5" t="s">
        <v>418</v>
      </c>
      <c r="J33" s="8"/>
    </row>
    <row r="34" spans="1:10" ht="12" customHeight="1" x14ac:dyDescent="0.2">
      <c r="A34" s="261"/>
      <c r="B34" s="23">
        <v>45.595784000000002</v>
      </c>
      <c r="C34" s="18">
        <v>22.909375999999995</v>
      </c>
      <c r="D34" s="18">
        <v>53386.973293999938</v>
      </c>
      <c r="E34" s="18">
        <v>244.21643399999996</v>
      </c>
      <c r="F34" s="18">
        <v>318.85883599997032</v>
      </c>
      <c r="G34" s="18">
        <v>20150.46116699987</v>
      </c>
      <c r="H34" s="8"/>
      <c r="I34" s="5" t="s">
        <v>419</v>
      </c>
      <c r="J34" s="8"/>
    </row>
    <row r="35" spans="1:10" ht="12" customHeight="1" x14ac:dyDescent="0.2">
      <c r="A35" s="261"/>
      <c r="B35" s="23">
        <v>1.1000000000000001E-5</v>
      </c>
      <c r="C35" s="18">
        <v>1.3608E-2</v>
      </c>
      <c r="D35" s="18">
        <v>15585.653277000001</v>
      </c>
      <c r="E35" s="18">
        <v>0.66620600000000019</v>
      </c>
      <c r="F35" s="18">
        <v>10346.142611999996</v>
      </c>
      <c r="G35" s="18">
        <v>342.27562699998441</v>
      </c>
      <c r="H35" s="8"/>
      <c r="I35" s="5" t="s">
        <v>420</v>
      </c>
      <c r="J35" s="8"/>
    </row>
    <row r="36" spans="1:10" ht="12" customHeight="1" x14ac:dyDescent="0.2">
      <c r="A36" s="261"/>
      <c r="B36" s="23">
        <v>9.9999999999999995E-7</v>
      </c>
      <c r="C36" s="18">
        <v>9.9999999999999995E-7</v>
      </c>
      <c r="D36" s="18">
        <v>18978.119867000009</v>
      </c>
      <c r="E36" s="18">
        <v>7.5000000000000002E-4</v>
      </c>
      <c r="F36" s="18">
        <v>27.599767000006977</v>
      </c>
      <c r="G36" s="18">
        <v>4.9002999970223754E-2</v>
      </c>
      <c r="H36" s="8"/>
      <c r="I36" s="5" t="s">
        <v>421</v>
      </c>
      <c r="J36" s="8"/>
    </row>
    <row r="37" spans="1:10" ht="12" customHeight="1" x14ac:dyDescent="0.2">
      <c r="A37" s="261"/>
      <c r="B37" s="23">
        <v>52.417449999999988</v>
      </c>
      <c r="C37" s="18">
        <v>36.562422999999981</v>
      </c>
      <c r="D37" s="18">
        <v>68409.09092100001</v>
      </c>
      <c r="E37" s="18">
        <v>180.61417299999988</v>
      </c>
      <c r="F37" s="18">
        <v>919.09001699995133</v>
      </c>
      <c r="G37" s="18">
        <v>2145.934040000031</v>
      </c>
      <c r="H37" s="8"/>
      <c r="I37" s="5" t="s">
        <v>422</v>
      </c>
      <c r="J37" s="8"/>
    </row>
    <row r="38" spans="1:10" ht="12" customHeight="1" x14ac:dyDescent="0.2">
      <c r="A38" s="261"/>
      <c r="B38" s="23">
        <v>5.091E-3</v>
      </c>
      <c r="C38" s="18">
        <v>9.9999999999999995E-7</v>
      </c>
      <c r="D38" s="18">
        <v>9583.160602000009</v>
      </c>
      <c r="E38" s="18">
        <v>2.352732</v>
      </c>
      <c r="F38" s="18">
        <v>7.9203920000072685</v>
      </c>
      <c r="G38" s="18">
        <v>82.625922999980787</v>
      </c>
      <c r="H38" s="8"/>
      <c r="I38" s="5" t="s">
        <v>423</v>
      </c>
      <c r="J38" s="8"/>
    </row>
    <row r="39" spans="1:10" ht="12" customHeight="1" x14ac:dyDescent="0.2">
      <c r="A39" s="261"/>
      <c r="B39" s="23">
        <v>0.76666100000000004</v>
      </c>
      <c r="C39" s="18">
        <v>5.9388000000000003E-2</v>
      </c>
      <c r="D39" s="18">
        <v>17122.001577999999</v>
      </c>
      <c r="E39" s="18">
        <v>8.6924589999999977</v>
      </c>
      <c r="F39" s="18">
        <v>15.431534000010288</v>
      </c>
      <c r="G39" s="18">
        <v>23.290246000034912</v>
      </c>
      <c r="H39" s="8"/>
      <c r="I39" s="5" t="s">
        <v>424</v>
      </c>
      <c r="J39" s="8"/>
    </row>
    <row r="40" spans="1:10" ht="12" customHeight="1" x14ac:dyDescent="0.2">
      <c r="A40" s="261"/>
      <c r="B40" s="23">
        <v>9.9999999999999995E-7</v>
      </c>
      <c r="C40" s="18">
        <v>9.9999999999999995E-7</v>
      </c>
      <c r="D40" s="18">
        <v>2012.2539020000004</v>
      </c>
      <c r="E40" s="18">
        <v>9.9999999999999995E-7</v>
      </c>
      <c r="F40" s="18">
        <v>1938.079937</v>
      </c>
      <c r="G40" s="18">
        <v>2.2659999998606711E-2</v>
      </c>
      <c r="H40" s="8"/>
      <c r="I40" s="5" t="s">
        <v>425</v>
      </c>
      <c r="J40" s="8"/>
    </row>
    <row r="41" spans="1:10" ht="12" customHeight="1" x14ac:dyDescent="0.2">
      <c r="A41" s="261"/>
      <c r="B41" s="23">
        <v>9.9999999999999995E-7</v>
      </c>
      <c r="C41" s="18">
        <v>7.6660000000000001E-3</v>
      </c>
      <c r="D41" s="18">
        <v>2568.5059209999986</v>
      </c>
      <c r="E41" s="18">
        <v>9.9999999999999995E-7</v>
      </c>
      <c r="F41" s="18">
        <v>2063.3376200000021</v>
      </c>
      <c r="G41" s="18">
        <v>-3.0330000028041251E-3</v>
      </c>
      <c r="H41" s="8"/>
      <c r="I41" s="5" t="s">
        <v>426</v>
      </c>
      <c r="J41" s="8"/>
    </row>
    <row r="42" spans="1:10" ht="12" customHeight="1" x14ac:dyDescent="0.2">
      <c r="A42" s="261"/>
      <c r="B42" s="23">
        <v>2.0872739999999999</v>
      </c>
      <c r="C42" s="18">
        <v>9.9999999999999995E-7</v>
      </c>
      <c r="D42" s="18">
        <v>8265.1874660000012</v>
      </c>
      <c r="E42" s="18">
        <v>1.7726790000000003</v>
      </c>
      <c r="F42" s="18">
        <v>278.40027099999133</v>
      </c>
      <c r="G42" s="18">
        <v>4.929080000057791</v>
      </c>
      <c r="H42" s="8"/>
      <c r="I42" s="5" t="s">
        <v>427</v>
      </c>
      <c r="J42" s="8"/>
    </row>
    <row r="43" spans="1:10" ht="12" customHeight="1" x14ac:dyDescent="0.2">
      <c r="A43" s="3"/>
      <c r="B43" s="23">
        <v>8.0451999999999982E-2</v>
      </c>
      <c r="C43" s="18">
        <v>9.9999999999999995E-7</v>
      </c>
      <c r="D43" s="18">
        <v>1149.7318620000005</v>
      </c>
      <c r="E43" s="18">
        <v>5.0193140000000005</v>
      </c>
      <c r="F43" s="18">
        <v>3.5459940000000643</v>
      </c>
      <c r="G43" s="18">
        <v>8.2223220000008794</v>
      </c>
      <c r="H43" s="8"/>
      <c r="I43" s="5" t="s">
        <v>428</v>
      </c>
      <c r="J43" s="8"/>
    </row>
    <row r="44" spans="1:10" ht="12" customHeight="1" x14ac:dyDescent="0.2">
      <c r="A44" s="3"/>
      <c r="B44" s="23">
        <v>0.40999199999999991</v>
      </c>
      <c r="C44" s="18">
        <v>9.9999999999999995E-7</v>
      </c>
      <c r="D44" s="18">
        <v>476.22275499999984</v>
      </c>
      <c r="E44" s="18">
        <v>2.14E-4</v>
      </c>
      <c r="F44" s="18">
        <v>2476.8855560000002</v>
      </c>
      <c r="G44" s="18">
        <v>0.71317400000330589</v>
      </c>
      <c r="H44" s="8"/>
      <c r="I44" s="5" t="s">
        <v>429</v>
      </c>
      <c r="J44" s="8"/>
    </row>
    <row r="45" spans="1:10" ht="12" customHeight="1" x14ac:dyDescent="0.2">
      <c r="A45" s="3"/>
      <c r="B45" s="23">
        <v>0.56613499999999994</v>
      </c>
      <c r="C45" s="18">
        <v>1.2999999999999999E-4</v>
      </c>
      <c r="D45" s="18">
        <v>5527.5881289999979</v>
      </c>
      <c r="E45" s="18">
        <v>0.44917199999999996</v>
      </c>
      <c r="F45" s="18">
        <v>3451.5286139999989</v>
      </c>
      <c r="G45" s="18">
        <v>1833.3174980000244</v>
      </c>
      <c r="H45" s="8"/>
      <c r="I45" s="5" t="s">
        <v>430</v>
      </c>
      <c r="J45" s="8"/>
    </row>
    <row r="46" spans="1:10" ht="12" customHeight="1" x14ac:dyDescent="0.2">
      <c r="A46" s="3"/>
      <c r="B46" s="23">
        <v>2362.659212999999</v>
      </c>
      <c r="C46" s="18">
        <v>30364.559478999985</v>
      </c>
      <c r="D46" s="18">
        <v>842729.96384099987</v>
      </c>
      <c r="E46" s="18">
        <v>3678.2560350000012</v>
      </c>
      <c r="F46" s="18">
        <v>33321.517540000845</v>
      </c>
      <c r="G46" s="18">
        <v>35665.201185999525</v>
      </c>
      <c r="H46" s="8"/>
      <c r="I46" s="5" t="s">
        <v>431</v>
      </c>
      <c r="J46" s="8"/>
    </row>
    <row r="47" spans="1:10" ht="12" customHeight="1" x14ac:dyDescent="0.2">
      <c r="A47" s="3"/>
      <c r="B47" s="23">
        <v>1.6125229999999999</v>
      </c>
      <c r="C47" s="18">
        <v>9.9999999999999995E-7</v>
      </c>
      <c r="D47" s="18">
        <v>183.96620599999997</v>
      </c>
      <c r="E47" s="18">
        <v>5.4737000000000008E-2</v>
      </c>
      <c r="F47" s="18">
        <v>64.818797999999902</v>
      </c>
      <c r="G47" s="18">
        <v>28.529108999999085</v>
      </c>
      <c r="H47" s="8"/>
      <c r="I47" s="5" t="s">
        <v>432</v>
      </c>
      <c r="J47" s="8"/>
    </row>
    <row r="48" spans="1:10" ht="12" customHeight="1" x14ac:dyDescent="0.2">
      <c r="A48" s="3"/>
      <c r="B48" s="23">
        <v>0.204791</v>
      </c>
      <c r="C48" s="18">
        <v>9.9999999999999995E-7</v>
      </c>
      <c r="D48" s="18">
        <v>15166.802512000002</v>
      </c>
      <c r="E48" s="18">
        <v>12168.667692000006</v>
      </c>
      <c r="F48" s="18">
        <v>29.61370100001659</v>
      </c>
      <c r="G48" s="18">
        <v>177.96337399999538</v>
      </c>
      <c r="H48" s="8"/>
      <c r="I48" s="5" t="s">
        <v>433</v>
      </c>
      <c r="J48" s="8"/>
    </row>
    <row r="49" spans="1:10" ht="12" customHeight="1" x14ac:dyDescent="0.2">
      <c r="A49" s="3"/>
      <c r="B49" s="23">
        <v>53.439793999999971</v>
      </c>
      <c r="C49" s="18">
        <v>0.22425499999999998</v>
      </c>
      <c r="D49" s="18">
        <v>26235.729418000014</v>
      </c>
      <c r="E49" s="18">
        <v>63.095161000000019</v>
      </c>
      <c r="F49" s="18">
        <v>689.70414999994682</v>
      </c>
      <c r="G49" s="18">
        <v>8347.1558979999263</v>
      </c>
      <c r="H49" s="8"/>
      <c r="I49" s="5" t="s">
        <v>434</v>
      </c>
      <c r="J49" s="8"/>
    </row>
    <row r="50" spans="1:10" ht="12" customHeight="1" x14ac:dyDescent="0.2">
      <c r="A50" s="3"/>
      <c r="B50" s="23">
        <v>41.427553000000024</v>
      </c>
      <c r="C50" s="18">
        <v>0.51055699999999993</v>
      </c>
      <c r="D50" s="18">
        <v>30032.405166000008</v>
      </c>
      <c r="E50" s="18">
        <v>60.615882000000013</v>
      </c>
      <c r="F50" s="18">
        <v>227.16029100002197</v>
      </c>
      <c r="G50" s="18">
        <v>183.13400799998823</v>
      </c>
      <c r="H50" s="8"/>
      <c r="I50" s="5" t="s">
        <v>435</v>
      </c>
      <c r="J50" s="8"/>
    </row>
    <row r="51" spans="1:10" ht="12" customHeight="1" x14ac:dyDescent="0.2">
      <c r="A51" s="3"/>
      <c r="B51" s="23">
        <v>735.86292800000035</v>
      </c>
      <c r="C51" s="18">
        <v>529.68443900000011</v>
      </c>
      <c r="D51" s="18">
        <v>284065.54385900008</v>
      </c>
      <c r="E51" s="18">
        <v>2207.5130189999995</v>
      </c>
      <c r="F51" s="18">
        <v>3372.5587090002373</v>
      </c>
      <c r="G51" s="18">
        <v>826.54578400101173</v>
      </c>
      <c r="H51" s="8"/>
      <c r="I51" s="5" t="s">
        <v>436</v>
      </c>
      <c r="J51" s="8"/>
    </row>
    <row r="52" spans="1:10" ht="12" customHeight="1" x14ac:dyDescent="0.2">
      <c r="A52" s="3"/>
      <c r="B52" s="23">
        <v>9.9999999999999995E-7</v>
      </c>
      <c r="C52" s="18">
        <v>1.9331909999999994</v>
      </c>
      <c r="D52" s="18">
        <v>14186.261449000012</v>
      </c>
      <c r="E52" s="18">
        <v>0.20672299999999999</v>
      </c>
      <c r="F52" s="18">
        <v>13100.016570999996</v>
      </c>
      <c r="G52" s="18">
        <v>2.1825330000131196</v>
      </c>
      <c r="H52" s="8"/>
      <c r="I52" s="5" t="s">
        <v>437</v>
      </c>
      <c r="J52" s="8"/>
    </row>
    <row r="53" spans="1:10" ht="12" customHeight="1" x14ac:dyDescent="0.2">
      <c r="A53" s="261"/>
      <c r="B53" s="23">
        <v>10911.849113000002</v>
      </c>
      <c r="C53" s="18">
        <v>9.9999999999999995E-7</v>
      </c>
      <c r="D53" s="18">
        <v>16382.591464999998</v>
      </c>
      <c r="E53" s="18">
        <v>46.315505999999999</v>
      </c>
      <c r="F53" s="18">
        <v>13.736939999995229</v>
      </c>
      <c r="G53" s="18">
        <v>1224.2661600000201</v>
      </c>
      <c r="H53" s="8"/>
      <c r="I53" s="5" t="s">
        <v>438</v>
      </c>
      <c r="J53" s="8"/>
    </row>
    <row r="54" spans="1:10" ht="12" customHeight="1" x14ac:dyDescent="0.2">
      <c r="A54" s="261"/>
      <c r="B54" s="23">
        <v>91.625492000000051</v>
      </c>
      <c r="C54" s="18">
        <v>53.133866000000005</v>
      </c>
      <c r="D54" s="18">
        <v>64825.29419000003</v>
      </c>
      <c r="E54" s="18">
        <v>123.8128219999999</v>
      </c>
      <c r="F54" s="18">
        <v>37057.578237999987</v>
      </c>
      <c r="G54" s="18">
        <v>7279.0992950002037</v>
      </c>
      <c r="H54" s="8"/>
      <c r="I54" s="5" t="s">
        <v>439</v>
      </c>
      <c r="J54" s="8"/>
    </row>
    <row r="55" spans="1:10" ht="12" customHeight="1" x14ac:dyDescent="0.2">
      <c r="A55" s="261"/>
      <c r="B55" s="23">
        <v>14743.12300500001</v>
      </c>
      <c r="C55" s="18">
        <v>31188.188248999992</v>
      </c>
      <c r="D55" s="18">
        <v>3396112.6105489954</v>
      </c>
      <c r="E55" s="18">
        <v>45338.546738999998</v>
      </c>
      <c r="F55" s="18">
        <v>100108.1958130002</v>
      </c>
      <c r="G55" s="18">
        <v>36006.1794189996</v>
      </c>
      <c r="H55" s="8"/>
      <c r="I55" s="5" t="s">
        <v>440</v>
      </c>
      <c r="J55" s="8"/>
    </row>
    <row r="56" spans="1:10" ht="12" customHeight="1" x14ac:dyDescent="0.2">
      <c r="A56" s="261"/>
      <c r="B56" s="23">
        <v>4292.9285690000006</v>
      </c>
      <c r="C56" s="18">
        <v>6719.6904749999976</v>
      </c>
      <c r="D56" s="18">
        <v>1712131.5476189987</v>
      </c>
      <c r="E56" s="18">
        <v>18625.071427000006</v>
      </c>
      <c r="F56" s="18">
        <v>39794.999993998557</v>
      </c>
      <c r="G56" s="18">
        <v>95499.642891995594</v>
      </c>
      <c r="H56" s="8"/>
      <c r="I56" s="5" t="s">
        <v>441</v>
      </c>
      <c r="J56" s="8"/>
    </row>
    <row r="57" spans="1:10" ht="3" customHeight="1" x14ac:dyDescent="0.2">
      <c r="A57" s="80"/>
      <c r="B57" s="77"/>
      <c r="C57" s="78"/>
      <c r="D57" s="78"/>
      <c r="E57" s="78"/>
      <c r="F57" s="79"/>
      <c r="G57" s="79"/>
      <c r="H57" s="80"/>
      <c r="I57" s="81"/>
      <c r="J57" s="8"/>
    </row>
    <row r="58" spans="1:10" ht="51.95" customHeight="1" x14ac:dyDescent="0.2">
      <c r="A58" s="450"/>
      <c r="B58" s="679" t="s">
        <v>77</v>
      </c>
      <c r="C58" s="679"/>
      <c r="D58" s="679"/>
      <c r="E58" s="679"/>
      <c r="F58" s="679"/>
      <c r="G58" s="679"/>
      <c r="H58" s="679"/>
      <c r="I58" s="679"/>
      <c r="J58" s="450"/>
    </row>
    <row r="59" spans="1:10" x14ac:dyDescent="0.2">
      <c r="A59" s="1"/>
      <c r="B59" s="3"/>
      <c r="C59" s="1"/>
      <c r="D59" s="1"/>
      <c r="E59" s="1"/>
      <c r="F59" s="1"/>
      <c r="G59" s="1"/>
      <c r="H59" s="1"/>
      <c r="I59" s="1"/>
      <c r="J59" s="1"/>
    </row>
  </sheetData>
  <mergeCells count="3">
    <mergeCell ref="B1:I1"/>
    <mergeCell ref="B3:G3"/>
    <mergeCell ref="B58:I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
    <pageSetUpPr fitToPage="1"/>
  </sheetPr>
  <dimension ref="A1:I59"/>
  <sheetViews>
    <sheetView showGridLines="0" zoomScaleNormal="100" zoomScaleSheetLayoutView="100" workbookViewId="0"/>
  </sheetViews>
  <sheetFormatPr defaultColWidth="9.140625" defaultRowHeight="12" x14ac:dyDescent="0.2"/>
  <cols>
    <col min="1" max="1" width="1.7109375" style="2" customWidth="1"/>
    <col min="2" max="2" width="31.42578125" style="2" customWidth="1"/>
    <col min="3" max="7" width="10.7109375" style="2" customWidth="1"/>
    <col min="8" max="8" width="10.7109375" style="8" customWidth="1"/>
    <col min="9" max="9" width="1.7109375" style="2" customWidth="1"/>
    <col min="10" max="12" width="9.140625" style="2"/>
    <col min="13" max="13" width="23.42578125" style="2" bestFit="1" customWidth="1"/>
    <col min="14" max="14" width="39.140625" style="2" bestFit="1" customWidth="1"/>
    <col min="15" max="15" width="22.85546875" style="2" bestFit="1" customWidth="1"/>
    <col min="16" max="16" width="20.140625" style="2" bestFit="1" customWidth="1"/>
    <col min="17" max="17" width="16.7109375" style="2" bestFit="1" customWidth="1"/>
    <col min="18" max="18" width="19.28515625" style="2" bestFit="1" customWidth="1"/>
    <col min="19" max="19" width="15.28515625" style="2" bestFit="1" customWidth="1"/>
    <col min="20" max="20" width="13.42578125" style="2" bestFit="1" customWidth="1"/>
    <col min="21" max="21" width="12" style="2" bestFit="1" customWidth="1"/>
    <col min="22" max="22" width="18.85546875" style="2" bestFit="1" customWidth="1"/>
    <col min="23" max="23" width="20.140625" style="2" bestFit="1" customWidth="1"/>
    <col min="24" max="24" width="16" style="2" bestFit="1" customWidth="1"/>
    <col min="25" max="26" width="12" style="2" bestFit="1" customWidth="1"/>
    <col min="27" max="27" width="17.7109375" style="2" bestFit="1" customWidth="1"/>
    <col min="28" max="28" width="20" style="2" bestFit="1" customWidth="1"/>
    <col min="29" max="29" width="21.85546875" style="2" bestFit="1" customWidth="1"/>
    <col min="30" max="30" width="12" style="2" bestFit="1" customWidth="1"/>
    <col min="31" max="31" width="18.140625" style="2" bestFit="1" customWidth="1"/>
    <col min="32" max="32" width="17.42578125" style="2" bestFit="1" customWidth="1"/>
    <col min="33" max="33" width="19.5703125" style="2" bestFit="1" customWidth="1"/>
    <col min="34" max="34" width="14.85546875" style="2" bestFit="1" customWidth="1"/>
    <col min="35" max="35" width="21.85546875" style="2" bestFit="1" customWidth="1"/>
    <col min="36" max="36" width="12" style="2" bestFit="1" customWidth="1"/>
    <col min="37" max="37" width="21.85546875" style="2" bestFit="1" customWidth="1"/>
    <col min="38" max="38" width="13.5703125" style="2" bestFit="1" customWidth="1"/>
    <col min="39" max="39" width="12" style="2" bestFit="1" customWidth="1"/>
    <col min="40" max="40" width="21.85546875" style="2" bestFit="1" customWidth="1"/>
    <col min="41" max="16384" width="9.140625" style="2"/>
  </cols>
  <sheetData>
    <row r="1" spans="1:9" s="71" customFormat="1" ht="16.5" customHeight="1" x14ac:dyDescent="0.3">
      <c r="A1" s="448"/>
      <c r="B1" s="681" t="s">
        <v>346</v>
      </c>
      <c r="C1" s="681"/>
      <c r="D1" s="681"/>
      <c r="E1" s="681"/>
      <c r="F1" s="681"/>
      <c r="G1" s="681"/>
      <c r="H1" s="594"/>
      <c r="I1" s="202"/>
    </row>
    <row r="2" spans="1:9" s="457" customFormat="1" ht="16.5" customHeight="1" x14ac:dyDescent="0.2">
      <c r="A2" s="452"/>
      <c r="B2" s="683" t="s">
        <v>463</v>
      </c>
      <c r="C2" s="683"/>
      <c r="D2" s="683"/>
      <c r="E2" s="683"/>
      <c r="F2" s="683"/>
      <c r="G2" s="683"/>
      <c r="H2" s="472"/>
      <c r="I2" s="452"/>
    </row>
    <row r="3" spans="1:9" s="457" customFormat="1" ht="21" customHeight="1" x14ac:dyDescent="0.2">
      <c r="A3" s="455"/>
      <c r="B3" s="458" t="s">
        <v>602</v>
      </c>
      <c r="C3" s="458"/>
      <c r="D3" s="458"/>
      <c r="E3" s="458"/>
      <c r="F3" s="458"/>
      <c r="G3" s="458"/>
      <c r="H3" s="465" t="s">
        <v>193</v>
      </c>
      <c r="I3" s="452"/>
    </row>
    <row r="4" spans="1:9" ht="30" customHeight="1" x14ac:dyDescent="0.2">
      <c r="A4" s="482"/>
      <c r="B4" s="460"/>
      <c r="C4" s="464" t="s">
        <v>22</v>
      </c>
      <c r="D4" s="464" t="s">
        <v>28</v>
      </c>
      <c r="E4" s="464" t="s">
        <v>30</v>
      </c>
      <c r="F4" s="464" t="s">
        <v>27</v>
      </c>
      <c r="G4" s="464" t="s">
        <v>26</v>
      </c>
      <c r="H4" s="462" t="s">
        <v>31</v>
      </c>
      <c r="I4" s="450"/>
    </row>
    <row r="5" spans="1:9" ht="12" customHeight="1" x14ac:dyDescent="0.25">
      <c r="A5" s="451"/>
      <c r="B5" s="4" t="s">
        <v>391</v>
      </c>
      <c r="C5" s="12">
        <v>942.56653100000005</v>
      </c>
      <c r="D5" s="12">
        <v>2.6293E-2</v>
      </c>
      <c r="E5" s="12">
        <v>0</v>
      </c>
      <c r="F5" s="12">
        <v>0.28406500000000001</v>
      </c>
      <c r="G5" s="12">
        <v>0.31375699999999995</v>
      </c>
      <c r="H5" s="12">
        <v>0.39564299999999997</v>
      </c>
      <c r="I5" s="269"/>
    </row>
    <row r="6" spans="1:9" ht="12" customHeight="1" x14ac:dyDescent="0.2">
      <c r="A6" s="452"/>
      <c r="B6" s="5" t="s">
        <v>392</v>
      </c>
      <c r="C6" s="13">
        <v>138599.280784</v>
      </c>
      <c r="D6" s="13">
        <v>61755.716383999963</v>
      </c>
      <c r="E6" s="13">
        <v>158.0581280000001</v>
      </c>
      <c r="F6" s="13">
        <v>4006.0026750000011</v>
      </c>
      <c r="G6" s="13">
        <v>1914.1547659999985</v>
      </c>
      <c r="H6" s="13">
        <v>4075.7433769999998</v>
      </c>
      <c r="I6" s="3"/>
    </row>
    <row r="7" spans="1:9" ht="12" customHeight="1" x14ac:dyDescent="0.2">
      <c r="A7" s="452"/>
      <c r="B7" s="5" t="s">
        <v>393</v>
      </c>
      <c r="C7" s="13">
        <v>12552.844086999996</v>
      </c>
      <c r="D7" s="13">
        <v>304.25822900000003</v>
      </c>
      <c r="E7" s="13">
        <v>0.56786899999999996</v>
      </c>
      <c r="F7" s="13">
        <v>90.526592000000008</v>
      </c>
      <c r="G7" s="13">
        <v>1300.7556700000002</v>
      </c>
      <c r="H7" s="13">
        <v>10.991687999999998</v>
      </c>
      <c r="I7" s="3"/>
    </row>
    <row r="8" spans="1:9" ht="12" customHeight="1" x14ac:dyDescent="0.2">
      <c r="A8" s="452"/>
      <c r="B8" s="5" t="s">
        <v>394</v>
      </c>
      <c r="C8" s="13">
        <v>1856.641764</v>
      </c>
      <c r="D8" s="13">
        <v>31.573611</v>
      </c>
      <c r="E8" s="13">
        <v>0</v>
      </c>
      <c r="F8" s="13">
        <v>1.48289</v>
      </c>
      <c r="G8" s="13">
        <v>5.7350850000000007</v>
      </c>
      <c r="H8" s="13">
        <v>2.6481349999999999</v>
      </c>
      <c r="I8" s="3"/>
    </row>
    <row r="9" spans="1:9" ht="12" customHeight="1" x14ac:dyDescent="0.2">
      <c r="A9" s="452"/>
      <c r="B9" s="5" t="s">
        <v>395</v>
      </c>
      <c r="C9" s="13">
        <v>27038.258246000005</v>
      </c>
      <c r="D9" s="13">
        <v>319.87226999999979</v>
      </c>
      <c r="E9" s="13">
        <v>21.618590000000005</v>
      </c>
      <c r="F9" s="13">
        <v>376.24760699999979</v>
      </c>
      <c r="G9" s="13">
        <v>742.45939800000008</v>
      </c>
      <c r="H9" s="13">
        <v>171.30243499999995</v>
      </c>
      <c r="I9" s="3"/>
    </row>
    <row r="10" spans="1:9" ht="12" customHeight="1" x14ac:dyDescent="0.2">
      <c r="A10" s="452"/>
      <c r="B10" s="5" t="s">
        <v>396</v>
      </c>
      <c r="C10" s="13">
        <v>19722.913735999995</v>
      </c>
      <c r="D10" s="13">
        <v>472.53436600000009</v>
      </c>
      <c r="E10" s="13">
        <v>11987.520648999996</v>
      </c>
      <c r="F10" s="13">
        <v>860.1122969999999</v>
      </c>
      <c r="G10" s="13">
        <v>129.31020900000007</v>
      </c>
      <c r="H10" s="13">
        <v>589.85217599999999</v>
      </c>
      <c r="I10" s="3"/>
    </row>
    <row r="11" spans="1:9" ht="12" customHeight="1" x14ac:dyDescent="0.2">
      <c r="A11" s="452"/>
      <c r="B11" s="5" t="s">
        <v>397</v>
      </c>
      <c r="C11" s="13">
        <v>835.03581600000018</v>
      </c>
      <c r="D11" s="13">
        <v>2.594E-3</v>
      </c>
      <c r="E11" s="13">
        <v>0</v>
      </c>
      <c r="F11" s="13">
        <v>0.27937299999999998</v>
      </c>
      <c r="G11" s="13">
        <v>5.9499999999999997E-2</v>
      </c>
      <c r="H11" s="13">
        <v>7.9240000000000005E-3</v>
      </c>
      <c r="I11" s="3"/>
    </row>
    <row r="12" spans="1:9" ht="12" customHeight="1" x14ac:dyDescent="0.2">
      <c r="A12" s="452"/>
      <c r="B12" s="5" t="s">
        <v>398</v>
      </c>
      <c r="C12" s="13">
        <v>161750.71937200005</v>
      </c>
      <c r="D12" s="13">
        <v>4493.6280320000042</v>
      </c>
      <c r="E12" s="13">
        <v>788.13414599999965</v>
      </c>
      <c r="F12" s="13">
        <v>80928.822585999937</v>
      </c>
      <c r="G12" s="13">
        <v>4436.9030010000015</v>
      </c>
      <c r="H12" s="13">
        <v>1296.7071420000004</v>
      </c>
      <c r="I12" s="3"/>
    </row>
    <row r="13" spans="1:9" ht="12" customHeight="1" x14ac:dyDescent="0.2">
      <c r="A13" s="452"/>
      <c r="B13" s="5" t="s">
        <v>399</v>
      </c>
      <c r="C13" s="13">
        <v>9245.6348550000021</v>
      </c>
      <c r="D13" s="13">
        <v>1.1644290000000002</v>
      </c>
      <c r="E13" s="13">
        <v>8.7871740000000003</v>
      </c>
      <c r="F13" s="13">
        <v>2.0659909999999995</v>
      </c>
      <c r="G13" s="13">
        <v>9.6955849999999959</v>
      </c>
      <c r="H13" s="13">
        <v>36.408106999999987</v>
      </c>
      <c r="I13" s="261"/>
    </row>
    <row r="14" spans="1:9" ht="12" customHeight="1" x14ac:dyDescent="0.2">
      <c r="A14" s="452"/>
      <c r="B14" s="5" t="s">
        <v>400</v>
      </c>
      <c r="C14" s="13">
        <v>149290.26606700016</v>
      </c>
      <c r="D14" s="13">
        <v>1243.633935999999</v>
      </c>
      <c r="E14" s="13">
        <v>2.7995330000000016</v>
      </c>
      <c r="F14" s="13">
        <v>473.65179299999994</v>
      </c>
      <c r="G14" s="13">
        <v>942.39611000000048</v>
      </c>
      <c r="H14" s="13">
        <v>114949.43598399998</v>
      </c>
      <c r="I14" s="3"/>
    </row>
    <row r="15" spans="1:9" ht="12" customHeight="1" x14ac:dyDescent="0.25">
      <c r="A15" s="451"/>
      <c r="B15" s="5" t="s">
        <v>401</v>
      </c>
      <c r="C15" s="13">
        <v>31831.223821000011</v>
      </c>
      <c r="D15" s="13">
        <v>2109.0227500000028</v>
      </c>
      <c r="E15" s="13">
        <v>39.217541000000011</v>
      </c>
      <c r="F15" s="13">
        <v>450.96185500000001</v>
      </c>
      <c r="G15" s="13">
        <v>103.92725500000003</v>
      </c>
      <c r="H15" s="13">
        <v>5883.4620279999981</v>
      </c>
      <c r="I15" s="261"/>
    </row>
    <row r="16" spans="1:9" ht="12" customHeight="1" x14ac:dyDescent="0.2">
      <c r="A16" s="453"/>
      <c r="B16" s="5" t="s">
        <v>402</v>
      </c>
      <c r="C16" s="13">
        <v>4890.8337139999994</v>
      </c>
      <c r="D16" s="13">
        <v>0.88454900000000003</v>
      </c>
      <c r="E16" s="13">
        <v>0.37894699999999981</v>
      </c>
      <c r="F16" s="13">
        <v>4.276071</v>
      </c>
      <c r="G16" s="13">
        <v>2.2280980000000001</v>
      </c>
      <c r="H16" s="13">
        <v>0.59029500000000001</v>
      </c>
      <c r="I16" s="3"/>
    </row>
    <row r="17" spans="1:9" ht="12" customHeight="1" x14ac:dyDescent="0.2">
      <c r="A17" s="453"/>
      <c r="B17" s="74" t="s">
        <v>389</v>
      </c>
      <c r="C17" s="13">
        <v>1960.2782260000001</v>
      </c>
      <c r="D17" s="13">
        <v>12.180346999999998</v>
      </c>
      <c r="E17" s="13">
        <v>0</v>
      </c>
      <c r="F17" s="13">
        <v>16.096532000000003</v>
      </c>
      <c r="G17" s="13">
        <v>2.0176940000000001</v>
      </c>
      <c r="H17" s="13">
        <v>0.32304900000000003</v>
      </c>
      <c r="I17" s="3"/>
    </row>
    <row r="18" spans="1:9" ht="12" customHeight="1" x14ac:dyDescent="0.2">
      <c r="A18" s="453"/>
      <c r="B18" s="5" t="s">
        <v>403</v>
      </c>
      <c r="C18" s="13">
        <v>61833.688360000051</v>
      </c>
      <c r="D18" s="13">
        <v>1160.0888190000005</v>
      </c>
      <c r="E18" s="13">
        <v>3.212726</v>
      </c>
      <c r="F18" s="13">
        <v>1906.4740249999998</v>
      </c>
      <c r="G18" s="13">
        <v>1167.9845710000002</v>
      </c>
      <c r="H18" s="13">
        <v>24.61468</v>
      </c>
      <c r="I18" s="3"/>
    </row>
    <row r="19" spans="1:9" ht="12" customHeight="1" x14ac:dyDescent="0.2">
      <c r="A19" s="453"/>
      <c r="B19" s="5" t="s">
        <v>404</v>
      </c>
      <c r="C19" s="13">
        <v>3484.4683060000043</v>
      </c>
      <c r="D19" s="13">
        <v>7.3742559999999999</v>
      </c>
      <c r="E19" s="13">
        <v>2.3625360000000004</v>
      </c>
      <c r="F19" s="13">
        <v>29.764101000000007</v>
      </c>
      <c r="G19" s="13">
        <v>22.987339999999996</v>
      </c>
      <c r="H19" s="13">
        <v>2.4130150000000006</v>
      </c>
      <c r="I19" s="3"/>
    </row>
    <row r="20" spans="1:9" ht="12" customHeight="1" x14ac:dyDescent="0.2">
      <c r="A20" s="453"/>
      <c r="B20" s="5" t="s">
        <v>405</v>
      </c>
      <c r="C20" s="13">
        <v>169540.2663419999</v>
      </c>
      <c r="D20" s="13">
        <v>4026.2851889999974</v>
      </c>
      <c r="E20" s="13">
        <v>841.95316999999909</v>
      </c>
      <c r="F20" s="13">
        <v>3253.4768990000002</v>
      </c>
      <c r="G20" s="13">
        <v>8771.6541260000049</v>
      </c>
      <c r="H20" s="13">
        <v>1700.9982020000016</v>
      </c>
      <c r="I20" s="3"/>
    </row>
    <row r="21" spans="1:9" ht="12" customHeight="1" x14ac:dyDescent="0.2">
      <c r="A21" s="453"/>
      <c r="B21" s="5" t="s">
        <v>406</v>
      </c>
      <c r="C21" s="13">
        <v>137152.27958800003</v>
      </c>
      <c r="D21" s="13">
        <v>4827.4463660000019</v>
      </c>
      <c r="E21" s="13">
        <v>254.21035499999985</v>
      </c>
      <c r="F21" s="13">
        <v>2774.5021940000011</v>
      </c>
      <c r="G21" s="13">
        <v>6264.835439000004</v>
      </c>
      <c r="H21" s="13">
        <v>1538.9215139999997</v>
      </c>
      <c r="I21" s="3"/>
    </row>
    <row r="22" spans="1:9" ht="12" customHeight="1" x14ac:dyDescent="0.2">
      <c r="A22" s="453"/>
      <c r="B22" s="5" t="s">
        <v>407</v>
      </c>
      <c r="C22" s="13">
        <v>615.7395879999998</v>
      </c>
      <c r="D22" s="13">
        <v>1.4741800000000003</v>
      </c>
      <c r="E22" s="13">
        <v>0</v>
      </c>
      <c r="F22" s="13">
        <v>0.85421300000000011</v>
      </c>
      <c r="G22" s="13">
        <v>0.94865099999999991</v>
      </c>
      <c r="H22" s="13">
        <v>0</v>
      </c>
      <c r="I22" s="3"/>
    </row>
    <row r="23" spans="1:9" ht="12" customHeight="1" x14ac:dyDescent="0.2">
      <c r="A23" s="453"/>
      <c r="B23" s="5" t="s">
        <v>408</v>
      </c>
      <c r="C23" s="13">
        <v>669341.65891599993</v>
      </c>
      <c r="D23" s="13">
        <v>63403.271750000014</v>
      </c>
      <c r="E23" s="13">
        <v>2587.644111000001</v>
      </c>
      <c r="F23" s="13">
        <v>12867.170750000012</v>
      </c>
      <c r="G23" s="13">
        <v>6600.3992499999995</v>
      </c>
      <c r="H23" s="13">
        <v>186232.12286100016</v>
      </c>
      <c r="I23" s="3"/>
    </row>
    <row r="24" spans="1:9" ht="12" customHeight="1" x14ac:dyDescent="0.2">
      <c r="A24" s="453"/>
      <c r="B24" s="5" t="s">
        <v>409</v>
      </c>
      <c r="C24" s="13">
        <v>3851.7065779999994</v>
      </c>
      <c r="D24" s="13">
        <v>0.68597400000000008</v>
      </c>
      <c r="E24" s="13">
        <v>1.6842099999999998</v>
      </c>
      <c r="F24" s="13">
        <v>24.413122000000001</v>
      </c>
      <c r="G24" s="13">
        <v>24.912127000000005</v>
      </c>
      <c r="H24" s="13">
        <v>2.4104E-2</v>
      </c>
      <c r="I24" s="3"/>
    </row>
    <row r="25" spans="1:9" ht="12" customHeight="1" x14ac:dyDescent="0.2">
      <c r="A25" s="453"/>
      <c r="B25" s="5" t="s">
        <v>410</v>
      </c>
      <c r="C25" s="13">
        <v>51723.905990000028</v>
      </c>
      <c r="D25" s="13">
        <v>464.93503499999997</v>
      </c>
      <c r="E25" s="13">
        <v>1.0821940000000003</v>
      </c>
      <c r="F25" s="13">
        <v>344.24795799999993</v>
      </c>
      <c r="G25" s="13">
        <v>65.887225000000001</v>
      </c>
      <c r="H25" s="13">
        <v>150.22379300000003</v>
      </c>
      <c r="I25" s="3"/>
    </row>
    <row r="26" spans="1:9" ht="12" customHeight="1" x14ac:dyDescent="0.2">
      <c r="A26" s="453"/>
      <c r="B26" s="5" t="s">
        <v>411</v>
      </c>
      <c r="C26" s="13">
        <v>5178.0821849999975</v>
      </c>
      <c r="D26" s="13">
        <v>66.840364999999977</v>
      </c>
      <c r="E26" s="13">
        <v>0</v>
      </c>
      <c r="F26" s="13">
        <v>62.603953000000004</v>
      </c>
      <c r="G26" s="13">
        <v>10.416923999999998</v>
      </c>
      <c r="H26" s="13">
        <v>86.669424999999976</v>
      </c>
      <c r="I26" s="3"/>
    </row>
    <row r="27" spans="1:9" ht="12" customHeight="1" x14ac:dyDescent="0.2">
      <c r="A27" s="453"/>
      <c r="B27" s="5" t="s">
        <v>412</v>
      </c>
      <c r="C27" s="13">
        <v>0</v>
      </c>
      <c r="D27" s="13">
        <v>0</v>
      </c>
      <c r="E27" s="13">
        <v>0</v>
      </c>
      <c r="F27" s="13">
        <v>0</v>
      </c>
      <c r="G27" s="13">
        <v>0</v>
      </c>
      <c r="H27" s="13">
        <v>0</v>
      </c>
      <c r="I27" s="3"/>
    </row>
    <row r="28" spans="1:9" ht="12" customHeight="1" x14ac:dyDescent="0.2">
      <c r="A28" s="453"/>
      <c r="B28" s="5" t="s">
        <v>413</v>
      </c>
      <c r="C28" s="13">
        <v>7568.8722230000003</v>
      </c>
      <c r="D28" s="13">
        <v>0</v>
      </c>
      <c r="E28" s="13">
        <v>0</v>
      </c>
      <c r="F28" s="13">
        <v>0</v>
      </c>
      <c r="G28" s="13">
        <v>0</v>
      </c>
      <c r="H28" s="13">
        <v>0</v>
      </c>
      <c r="I28" s="3"/>
    </row>
    <row r="29" spans="1:9" ht="12" customHeight="1" x14ac:dyDescent="0.2">
      <c r="A29" s="453"/>
      <c r="B29" s="5" t="s">
        <v>414</v>
      </c>
      <c r="C29" s="13">
        <v>14782.452036000001</v>
      </c>
      <c r="D29" s="13">
        <v>309.93226700000002</v>
      </c>
      <c r="E29" s="13">
        <v>8.2105259999999998</v>
      </c>
      <c r="F29" s="13">
        <v>309.59880900000013</v>
      </c>
      <c r="G29" s="13">
        <v>590.15930400000013</v>
      </c>
      <c r="H29" s="13">
        <v>128.38190500000002</v>
      </c>
      <c r="I29" s="3"/>
    </row>
    <row r="30" spans="1:9" ht="12" customHeight="1" x14ac:dyDescent="0.2">
      <c r="A30" s="453"/>
      <c r="B30" s="5" t="s">
        <v>415</v>
      </c>
      <c r="C30" s="13">
        <v>348418.34199700021</v>
      </c>
      <c r="D30" s="13">
        <v>12551.888615000003</v>
      </c>
      <c r="E30" s="13">
        <v>96.95584999999997</v>
      </c>
      <c r="F30" s="13">
        <v>4259.7125330000008</v>
      </c>
      <c r="G30" s="13">
        <v>1530.8964690000007</v>
      </c>
      <c r="H30" s="13">
        <v>4294.717480000003</v>
      </c>
      <c r="I30" s="3"/>
    </row>
    <row r="31" spans="1:9" ht="12" customHeight="1" x14ac:dyDescent="0.2">
      <c r="A31" s="453"/>
      <c r="B31" s="5" t="s">
        <v>416</v>
      </c>
      <c r="C31" s="13">
        <v>64585.426882000014</v>
      </c>
      <c r="D31" s="13">
        <v>877.42154300000004</v>
      </c>
      <c r="E31" s="13">
        <v>11.709096999999998</v>
      </c>
      <c r="F31" s="13">
        <v>447.26443000000012</v>
      </c>
      <c r="G31" s="13">
        <v>90.803068999999951</v>
      </c>
      <c r="H31" s="13">
        <v>974.42320700000062</v>
      </c>
      <c r="I31" s="3"/>
    </row>
    <row r="32" spans="1:9" ht="12" customHeight="1" x14ac:dyDescent="0.2">
      <c r="A32" s="453"/>
      <c r="B32" s="5" t="s">
        <v>417</v>
      </c>
      <c r="C32" s="13">
        <v>92.007365000000036</v>
      </c>
      <c r="D32" s="13">
        <v>0.18149599999999996</v>
      </c>
      <c r="E32" s="13">
        <v>0</v>
      </c>
      <c r="F32" s="13">
        <v>0.69094400000000034</v>
      </c>
      <c r="G32" s="13">
        <v>1.9309779999999999</v>
      </c>
      <c r="H32" s="13">
        <v>0</v>
      </c>
      <c r="I32" s="3"/>
    </row>
    <row r="33" spans="1:9" ht="12" customHeight="1" x14ac:dyDescent="0.2">
      <c r="A33" s="261"/>
      <c r="B33" s="5" t="s">
        <v>418</v>
      </c>
      <c r="C33" s="13">
        <v>32.634963999999982</v>
      </c>
      <c r="D33" s="13">
        <v>0</v>
      </c>
      <c r="E33" s="13">
        <v>0</v>
      </c>
      <c r="F33" s="13">
        <v>3.8400000000000001E-4</v>
      </c>
      <c r="G33" s="13">
        <v>9.9340000000000001E-3</v>
      </c>
      <c r="H33" s="13">
        <v>0</v>
      </c>
      <c r="I33" s="261"/>
    </row>
    <row r="34" spans="1:9" ht="12" customHeight="1" x14ac:dyDescent="0.2">
      <c r="A34" s="261"/>
      <c r="B34" s="5" t="s">
        <v>419</v>
      </c>
      <c r="C34" s="13">
        <v>53386.973293999938</v>
      </c>
      <c r="D34" s="13">
        <v>575.81757199999993</v>
      </c>
      <c r="E34" s="13">
        <v>460.95763200000005</v>
      </c>
      <c r="F34" s="13">
        <v>1009.7923270000001</v>
      </c>
      <c r="G34" s="13">
        <v>4809.8733680000005</v>
      </c>
      <c r="H34" s="13">
        <v>286.72253600000005</v>
      </c>
      <c r="I34" s="261"/>
    </row>
    <row r="35" spans="1:9" ht="12" customHeight="1" x14ac:dyDescent="0.2">
      <c r="A35" s="261"/>
      <c r="B35" s="5" t="s">
        <v>420</v>
      </c>
      <c r="C35" s="13">
        <v>15585.653277000001</v>
      </c>
      <c r="D35" s="13">
        <v>644.58663900000033</v>
      </c>
      <c r="E35" s="13">
        <v>0</v>
      </c>
      <c r="F35" s="13">
        <v>27.649975999999981</v>
      </c>
      <c r="G35" s="13">
        <v>29.494340000000008</v>
      </c>
      <c r="H35" s="13">
        <v>406.02269200000001</v>
      </c>
      <c r="I35" s="261"/>
    </row>
    <row r="36" spans="1:9" ht="12" customHeight="1" x14ac:dyDescent="0.2">
      <c r="A36" s="261"/>
      <c r="B36" s="5" t="s">
        <v>421</v>
      </c>
      <c r="C36" s="13">
        <v>18978.119867000009</v>
      </c>
      <c r="D36" s="13">
        <v>0.27666499999999999</v>
      </c>
      <c r="E36" s="13">
        <v>40.897022</v>
      </c>
      <c r="F36" s="13">
        <v>99.956304999999958</v>
      </c>
      <c r="G36" s="13">
        <v>48.298987999999994</v>
      </c>
      <c r="H36" s="13">
        <v>2.2751129999999997</v>
      </c>
      <c r="I36" s="261"/>
    </row>
    <row r="37" spans="1:9" ht="12" customHeight="1" x14ac:dyDescent="0.2">
      <c r="A37" s="261"/>
      <c r="B37" s="5" t="s">
        <v>422</v>
      </c>
      <c r="C37" s="13">
        <v>68409.09092100001</v>
      </c>
      <c r="D37" s="13">
        <v>1437.9577769999996</v>
      </c>
      <c r="E37" s="13">
        <v>263.68020300000001</v>
      </c>
      <c r="F37" s="13">
        <v>1887.3337590000006</v>
      </c>
      <c r="G37" s="13">
        <v>1990.7877529999994</v>
      </c>
      <c r="H37" s="13">
        <v>868.66834000000017</v>
      </c>
      <c r="I37" s="261"/>
    </row>
    <row r="38" spans="1:9" ht="12" customHeight="1" x14ac:dyDescent="0.2">
      <c r="A38" s="261"/>
      <c r="B38" s="5" t="s">
        <v>423</v>
      </c>
      <c r="C38" s="13">
        <v>9583.160602000009</v>
      </c>
      <c r="D38" s="13">
        <v>742.61907500000063</v>
      </c>
      <c r="E38" s="13">
        <v>0</v>
      </c>
      <c r="F38" s="13">
        <v>92.961786000000004</v>
      </c>
      <c r="G38" s="13">
        <v>68.220249999999993</v>
      </c>
      <c r="H38" s="13">
        <v>0.39830499999999996</v>
      </c>
      <c r="I38" s="261"/>
    </row>
    <row r="39" spans="1:9" ht="12" customHeight="1" x14ac:dyDescent="0.2">
      <c r="A39" s="261"/>
      <c r="B39" s="5" t="s">
        <v>424</v>
      </c>
      <c r="C39" s="13">
        <v>17122.001577999999</v>
      </c>
      <c r="D39" s="13">
        <v>122.55325299999996</v>
      </c>
      <c r="E39" s="13">
        <v>0.82433199999999995</v>
      </c>
      <c r="F39" s="13">
        <v>42.902059000000008</v>
      </c>
      <c r="G39" s="13">
        <v>187.56986899999995</v>
      </c>
      <c r="H39" s="13">
        <v>1.7986329999999995</v>
      </c>
      <c r="I39" s="261"/>
    </row>
    <row r="40" spans="1:9" ht="12" customHeight="1" x14ac:dyDescent="0.2">
      <c r="A40" s="261"/>
      <c r="B40" s="5" t="s">
        <v>425</v>
      </c>
      <c r="C40" s="13">
        <v>2012.2539020000004</v>
      </c>
      <c r="D40" s="13">
        <v>0.54012300000000002</v>
      </c>
      <c r="E40" s="13">
        <v>5.3536880000000018</v>
      </c>
      <c r="F40" s="13">
        <v>1.9203959999999998</v>
      </c>
      <c r="G40" s="13">
        <v>0.35307899999999998</v>
      </c>
      <c r="H40" s="13">
        <v>0.83876799999999996</v>
      </c>
      <c r="I40" s="261"/>
    </row>
    <row r="41" spans="1:9" ht="12" customHeight="1" x14ac:dyDescent="0.2">
      <c r="A41" s="261"/>
      <c r="B41" s="5" t="s">
        <v>426</v>
      </c>
      <c r="C41" s="13">
        <v>2568.5059209999986</v>
      </c>
      <c r="D41" s="13">
        <v>59.622180999999976</v>
      </c>
      <c r="E41" s="13">
        <v>0</v>
      </c>
      <c r="F41" s="13">
        <v>47.990248999999977</v>
      </c>
      <c r="G41" s="13">
        <v>9.4312090000000008</v>
      </c>
      <c r="H41" s="13">
        <v>50.422345999999976</v>
      </c>
      <c r="I41" s="261"/>
    </row>
    <row r="42" spans="1:9" ht="12" customHeight="1" x14ac:dyDescent="0.2">
      <c r="A42" s="261"/>
      <c r="B42" s="5" t="s">
        <v>427</v>
      </c>
      <c r="C42" s="13">
        <v>8265.1874660000012</v>
      </c>
      <c r="D42" s="13">
        <v>6.3783930000000018</v>
      </c>
      <c r="E42" s="13">
        <v>0</v>
      </c>
      <c r="F42" s="13">
        <v>42.177889000000022</v>
      </c>
      <c r="G42" s="13">
        <v>90.819813000000011</v>
      </c>
      <c r="H42" s="13">
        <v>14.678775999999997</v>
      </c>
      <c r="I42" s="261"/>
    </row>
    <row r="43" spans="1:9" ht="12" customHeight="1" x14ac:dyDescent="0.2">
      <c r="A43" s="452"/>
      <c r="B43" s="5" t="s">
        <v>428</v>
      </c>
      <c r="C43" s="13">
        <v>1149.7318620000005</v>
      </c>
      <c r="D43" s="13">
        <v>4.8870850000000008</v>
      </c>
      <c r="E43" s="13">
        <v>0</v>
      </c>
      <c r="F43" s="13">
        <v>14.560678999999995</v>
      </c>
      <c r="G43" s="13">
        <v>48.128705000000011</v>
      </c>
      <c r="H43" s="13">
        <v>1.3071820000000001</v>
      </c>
      <c r="I43" s="3"/>
    </row>
    <row r="44" spans="1:9" ht="12" customHeight="1" x14ac:dyDescent="0.2">
      <c r="A44" s="452"/>
      <c r="B44" s="5" t="s">
        <v>429</v>
      </c>
      <c r="C44" s="13">
        <v>476.22275499999984</v>
      </c>
      <c r="D44" s="13">
        <v>0.18573499999999998</v>
      </c>
      <c r="E44" s="13">
        <v>0</v>
      </c>
      <c r="F44" s="13">
        <v>0.38814799999999999</v>
      </c>
      <c r="G44" s="13">
        <v>16.756962999999995</v>
      </c>
      <c r="H44" s="13">
        <v>0.15053</v>
      </c>
      <c r="I44" s="3"/>
    </row>
    <row r="45" spans="1:9" ht="12" customHeight="1" x14ac:dyDescent="0.2">
      <c r="A45" s="453"/>
      <c r="B45" s="5" t="s">
        <v>430</v>
      </c>
      <c r="C45" s="13">
        <v>5527.5881289999979</v>
      </c>
      <c r="D45" s="13">
        <v>22.522549000000005</v>
      </c>
      <c r="E45" s="13">
        <v>0</v>
      </c>
      <c r="F45" s="13">
        <v>18.777054000000007</v>
      </c>
      <c r="G45" s="13">
        <v>6.5915639999999991</v>
      </c>
      <c r="H45" s="13">
        <v>1.492756</v>
      </c>
      <c r="I45" s="3"/>
    </row>
    <row r="46" spans="1:9" ht="12" customHeight="1" x14ac:dyDescent="0.2">
      <c r="A46" s="453"/>
      <c r="B46" s="5" t="s">
        <v>431</v>
      </c>
      <c r="C46" s="13">
        <v>842729.96384099987</v>
      </c>
      <c r="D46" s="13">
        <v>65024.790455999966</v>
      </c>
      <c r="E46" s="13">
        <v>1803.7136670000023</v>
      </c>
      <c r="F46" s="13">
        <v>20864.360191000007</v>
      </c>
      <c r="G46" s="13">
        <v>13751.589977000003</v>
      </c>
      <c r="H46" s="13">
        <v>89766.974677999999</v>
      </c>
      <c r="I46" s="3"/>
    </row>
    <row r="47" spans="1:9" ht="12" customHeight="1" x14ac:dyDescent="0.2">
      <c r="A47" s="453"/>
      <c r="B47" s="5" t="s">
        <v>432</v>
      </c>
      <c r="C47" s="13">
        <v>183.96620599999997</v>
      </c>
      <c r="D47" s="13">
        <v>1.0588439999999999</v>
      </c>
      <c r="E47" s="13">
        <v>0</v>
      </c>
      <c r="F47" s="13">
        <v>5.9835010000000004</v>
      </c>
      <c r="G47" s="13">
        <v>3.5689349999999997</v>
      </c>
      <c r="H47" s="13">
        <v>5.9580999999999995E-2</v>
      </c>
      <c r="I47" s="3"/>
    </row>
    <row r="48" spans="1:9" ht="12" customHeight="1" x14ac:dyDescent="0.2">
      <c r="A48" s="453"/>
      <c r="B48" s="5" t="s">
        <v>433</v>
      </c>
      <c r="C48" s="13">
        <v>15166.802512000002</v>
      </c>
      <c r="D48" s="13">
        <v>117.97972400000006</v>
      </c>
      <c r="E48" s="13">
        <v>0</v>
      </c>
      <c r="F48" s="13">
        <v>70.88557999999999</v>
      </c>
      <c r="G48" s="13">
        <v>349.0093030000001</v>
      </c>
      <c r="H48" s="13">
        <v>74.036435000000012</v>
      </c>
      <c r="I48" s="3"/>
    </row>
    <row r="49" spans="1:9" ht="12" customHeight="1" x14ac:dyDescent="0.2">
      <c r="A49" s="453"/>
      <c r="B49" s="5" t="s">
        <v>434</v>
      </c>
      <c r="C49" s="13">
        <v>26235.729418000014</v>
      </c>
      <c r="D49" s="13">
        <v>470.17268900000033</v>
      </c>
      <c r="E49" s="13">
        <v>167.47232499999996</v>
      </c>
      <c r="F49" s="13">
        <v>907.87616600000001</v>
      </c>
      <c r="G49" s="13">
        <v>804.54282099999966</v>
      </c>
      <c r="H49" s="13">
        <v>134.85653199999993</v>
      </c>
      <c r="I49" s="3"/>
    </row>
    <row r="50" spans="1:9" ht="12" customHeight="1" x14ac:dyDescent="0.2">
      <c r="A50" s="453"/>
      <c r="B50" s="5" t="s">
        <v>435</v>
      </c>
      <c r="C50" s="13">
        <v>30032.405166000008</v>
      </c>
      <c r="D50" s="13">
        <v>203.75210399999997</v>
      </c>
      <c r="E50" s="13">
        <v>3.7640390000000004</v>
      </c>
      <c r="F50" s="13">
        <v>602.33790199999999</v>
      </c>
      <c r="G50" s="13">
        <v>432.14448199999987</v>
      </c>
      <c r="H50" s="13">
        <v>43.246585999999979</v>
      </c>
      <c r="I50" s="3"/>
    </row>
    <row r="51" spans="1:9" ht="12" customHeight="1" x14ac:dyDescent="0.2">
      <c r="A51" s="453"/>
      <c r="B51" s="5" t="s">
        <v>436</v>
      </c>
      <c r="C51" s="13">
        <v>284065.54385900008</v>
      </c>
      <c r="D51" s="13">
        <v>10700.572434000002</v>
      </c>
      <c r="E51" s="13">
        <v>723.76887600000055</v>
      </c>
      <c r="F51" s="13">
        <v>7609.7447090000023</v>
      </c>
      <c r="G51" s="13">
        <v>79402.243837000118</v>
      </c>
      <c r="H51" s="13">
        <v>4542.8328890000003</v>
      </c>
      <c r="I51" s="3"/>
    </row>
    <row r="52" spans="1:9" ht="12" customHeight="1" x14ac:dyDescent="0.2">
      <c r="A52" s="453"/>
      <c r="B52" s="5" t="s">
        <v>437</v>
      </c>
      <c r="C52" s="13">
        <v>14186.261449000012</v>
      </c>
      <c r="D52" s="13">
        <v>86.837262999999922</v>
      </c>
      <c r="E52" s="13">
        <v>0</v>
      </c>
      <c r="F52" s="13">
        <v>6.3208909999999987</v>
      </c>
      <c r="G52" s="13">
        <v>10.114642000000002</v>
      </c>
      <c r="H52" s="13">
        <v>172.99460500000004</v>
      </c>
      <c r="I52" s="3"/>
    </row>
    <row r="53" spans="1:9" ht="12" customHeight="1" x14ac:dyDescent="0.2">
      <c r="A53" s="261"/>
      <c r="B53" s="5" t="s">
        <v>438</v>
      </c>
      <c r="C53" s="13">
        <v>16382.591464999998</v>
      </c>
      <c r="D53" s="13">
        <v>48.986468999999971</v>
      </c>
      <c r="E53" s="13">
        <v>29.115347</v>
      </c>
      <c r="F53" s="13">
        <v>29.449044000000004</v>
      </c>
      <c r="G53" s="13">
        <v>70.057949999999977</v>
      </c>
      <c r="H53" s="13">
        <v>20.633700000000005</v>
      </c>
      <c r="I53" s="261"/>
    </row>
    <row r="54" spans="1:9" ht="12" customHeight="1" x14ac:dyDescent="0.2">
      <c r="A54" s="261"/>
      <c r="B54" s="5" t="s">
        <v>439</v>
      </c>
      <c r="C54" s="13">
        <v>64825.29419000003</v>
      </c>
      <c r="D54" s="13">
        <v>290.97783700000002</v>
      </c>
      <c r="E54" s="13">
        <v>1.7517999999999995E-2</v>
      </c>
      <c r="F54" s="13">
        <v>230.63339199999996</v>
      </c>
      <c r="G54" s="13">
        <v>337.9293780000001</v>
      </c>
      <c r="H54" s="13">
        <v>494.99223300000034</v>
      </c>
      <c r="I54" s="261"/>
    </row>
    <row r="55" spans="1:9" ht="12" customHeight="1" x14ac:dyDescent="0.2">
      <c r="A55" s="261"/>
      <c r="B55" s="5" t="s">
        <v>440</v>
      </c>
      <c r="C55" s="13">
        <v>3396112.6105489954</v>
      </c>
      <c r="D55" s="13">
        <v>163073.17765999996</v>
      </c>
      <c r="E55" s="13">
        <v>26552.353083999991</v>
      </c>
      <c r="F55" s="13">
        <v>220489.45367700013</v>
      </c>
      <c r="G55" s="13">
        <v>164260.11323999992</v>
      </c>
      <c r="H55" s="13">
        <v>138827.60634299999</v>
      </c>
      <c r="I55" s="261"/>
    </row>
    <row r="56" spans="1:9" ht="12" customHeight="1" x14ac:dyDescent="0.2">
      <c r="A56" s="261"/>
      <c r="B56" s="5" t="s">
        <v>441</v>
      </c>
      <c r="C56" s="13">
        <v>1712131.5476189987</v>
      </c>
      <c r="D56" s="13">
        <v>110807.40476099998</v>
      </c>
      <c r="E56" s="13">
        <v>27862.190476000003</v>
      </c>
      <c r="F56" s="13">
        <v>172636.80952299995</v>
      </c>
      <c r="G56" s="13">
        <v>93506.642857000013</v>
      </c>
      <c r="H56" s="13">
        <v>80297.833332999988</v>
      </c>
      <c r="I56" s="261"/>
    </row>
    <row r="57" spans="1:9" ht="3" customHeight="1" x14ac:dyDescent="0.2">
      <c r="A57" s="452"/>
      <c r="B57" s="14"/>
      <c r="C57" s="15"/>
      <c r="D57" s="15"/>
      <c r="E57" s="15"/>
      <c r="F57" s="15"/>
      <c r="G57" s="15"/>
      <c r="H57" s="15"/>
      <c r="I57" s="3"/>
    </row>
    <row r="58" spans="1:9" ht="36" customHeight="1" x14ac:dyDescent="0.2">
      <c r="A58" s="454" t="s">
        <v>3</v>
      </c>
      <c r="B58" s="679" t="s">
        <v>82</v>
      </c>
      <c r="C58" s="679"/>
      <c r="D58" s="679"/>
      <c r="E58" s="679"/>
      <c r="F58" s="679"/>
      <c r="G58" s="679"/>
      <c r="H58" s="679"/>
      <c r="I58" s="481"/>
    </row>
    <row r="59" spans="1:9" x14ac:dyDescent="0.2">
      <c r="A59" s="1"/>
      <c r="B59" s="1"/>
      <c r="C59" s="1"/>
      <c r="D59" s="1"/>
      <c r="E59" s="1"/>
      <c r="F59" s="1"/>
      <c r="G59" s="1"/>
      <c r="H59" s="3"/>
    </row>
  </sheetData>
  <mergeCells count="3">
    <mergeCell ref="B58:H58"/>
    <mergeCell ref="B1:G1"/>
    <mergeCell ref="B2:G2"/>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J59"/>
  <sheetViews>
    <sheetView showGridLines="0" zoomScaleNormal="100" zoomScaleSheetLayoutView="100" workbookViewId="0"/>
  </sheetViews>
  <sheetFormatPr defaultColWidth="9.140625" defaultRowHeight="12" x14ac:dyDescent="0.2"/>
  <cols>
    <col min="1" max="1" width="1.7109375" style="2" customWidth="1"/>
    <col min="2" max="7" width="10.7109375" style="2" customWidth="1"/>
    <col min="8" max="8" width="1.7109375" style="2" customWidth="1"/>
    <col min="9" max="9" width="30.140625" style="2" customWidth="1"/>
    <col min="10" max="11" width="1.7109375" style="2" customWidth="1"/>
    <col min="12" max="16384" width="9.140625" style="2"/>
  </cols>
  <sheetData>
    <row r="1" spans="1:10" s="71" customFormat="1" ht="16.5" customHeight="1" x14ac:dyDescent="0.3">
      <c r="A1" s="449"/>
      <c r="B1" s="681" t="s">
        <v>346</v>
      </c>
      <c r="C1" s="681"/>
      <c r="D1" s="681"/>
      <c r="E1" s="681"/>
      <c r="F1" s="681"/>
      <c r="G1" s="681"/>
      <c r="H1" s="594"/>
      <c r="I1" s="202"/>
      <c r="J1" s="449"/>
    </row>
    <row r="2" spans="1:10" s="457" customFormat="1" ht="16.5" customHeight="1" x14ac:dyDescent="0.2">
      <c r="A2" s="452"/>
      <c r="B2" s="683" t="s">
        <v>463</v>
      </c>
      <c r="C2" s="683"/>
      <c r="D2" s="683"/>
      <c r="E2" s="683"/>
      <c r="F2" s="683"/>
      <c r="G2" s="683"/>
      <c r="H2" s="472"/>
      <c r="I2" s="472"/>
      <c r="J2" s="452"/>
    </row>
    <row r="3" spans="1:10" s="457" customFormat="1" ht="21" customHeight="1" x14ac:dyDescent="0.2">
      <c r="A3" s="455"/>
      <c r="B3" s="458" t="s">
        <v>602</v>
      </c>
      <c r="C3" s="458"/>
      <c r="D3" s="458"/>
      <c r="E3" s="458"/>
      <c r="F3" s="458"/>
      <c r="G3" s="458"/>
      <c r="H3" s="458"/>
      <c r="I3" s="465" t="s">
        <v>194</v>
      </c>
      <c r="J3" s="452"/>
    </row>
    <row r="4" spans="1:10" ht="30" customHeight="1" x14ac:dyDescent="0.2">
      <c r="A4" s="450"/>
      <c r="B4" s="463" t="s">
        <v>23</v>
      </c>
      <c r="C4" s="463" t="s">
        <v>25</v>
      </c>
      <c r="D4" s="463" t="s">
        <v>34</v>
      </c>
      <c r="E4" s="463" t="s">
        <v>36</v>
      </c>
      <c r="F4" s="463" t="s">
        <v>24</v>
      </c>
      <c r="G4" s="463" t="s">
        <v>38</v>
      </c>
      <c r="H4" s="22"/>
      <c r="I4" s="483"/>
      <c r="J4" s="517"/>
    </row>
    <row r="5" spans="1:10" ht="12" customHeight="1" x14ac:dyDescent="0.2">
      <c r="A5" s="518"/>
      <c r="B5" s="23">
        <v>18.013515999999999</v>
      </c>
      <c r="C5" s="23">
        <v>0.654084</v>
      </c>
      <c r="D5" s="23">
        <v>0</v>
      </c>
      <c r="E5" s="23">
        <v>0</v>
      </c>
      <c r="F5" s="23">
        <v>0.59589500000000006</v>
      </c>
      <c r="G5" s="23">
        <v>0</v>
      </c>
      <c r="H5" s="17"/>
      <c r="I5" s="25" t="s">
        <v>391</v>
      </c>
      <c r="J5" s="8"/>
    </row>
    <row r="6" spans="1:10" ht="12" customHeight="1" x14ac:dyDescent="0.2">
      <c r="A6" s="3"/>
      <c r="B6" s="23">
        <v>21395.157045000022</v>
      </c>
      <c r="C6" s="23">
        <v>8101.1681320000007</v>
      </c>
      <c r="D6" s="23">
        <v>2691.6939860000016</v>
      </c>
      <c r="E6" s="23">
        <v>206.22383799999994</v>
      </c>
      <c r="F6" s="23">
        <v>14704.369269000004</v>
      </c>
      <c r="G6" s="23">
        <v>793.4728660000012</v>
      </c>
      <c r="H6" s="8"/>
      <c r="I6" s="5" t="s">
        <v>392</v>
      </c>
      <c r="J6" s="8"/>
    </row>
    <row r="7" spans="1:10" ht="12" customHeight="1" x14ac:dyDescent="0.2">
      <c r="A7" s="3"/>
      <c r="B7" s="23">
        <v>7497.7397260000052</v>
      </c>
      <c r="C7" s="23">
        <v>589.37403900000015</v>
      </c>
      <c r="D7" s="23">
        <v>241.57177799999991</v>
      </c>
      <c r="E7" s="23">
        <v>0.24811200000000005</v>
      </c>
      <c r="F7" s="23">
        <v>89.153248999999988</v>
      </c>
      <c r="G7" s="23">
        <v>2.3460849999999995</v>
      </c>
      <c r="H7" s="8"/>
      <c r="I7" s="5" t="s">
        <v>393</v>
      </c>
      <c r="J7" s="8"/>
    </row>
    <row r="8" spans="1:10" ht="12" customHeight="1" x14ac:dyDescent="0.2">
      <c r="A8" s="3"/>
      <c r="B8" s="23">
        <v>288.37393800000029</v>
      </c>
      <c r="C8" s="23">
        <v>251.43852299999998</v>
      </c>
      <c r="D8" s="23">
        <v>1.5360879999999999</v>
      </c>
      <c r="E8" s="23">
        <v>77.702874000000008</v>
      </c>
      <c r="F8" s="23">
        <v>27.315637999999993</v>
      </c>
      <c r="G8" s="23">
        <v>0</v>
      </c>
      <c r="H8" s="8"/>
      <c r="I8" s="5" t="s">
        <v>394</v>
      </c>
      <c r="J8" s="8"/>
    </row>
    <row r="9" spans="1:10" ht="12" customHeight="1" x14ac:dyDescent="0.2">
      <c r="A9" s="3"/>
      <c r="B9" s="23">
        <v>19186.585826000006</v>
      </c>
      <c r="C9" s="23">
        <v>2266.8480359999985</v>
      </c>
      <c r="D9" s="23">
        <v>210.68910299999999</v>
      </c>
      <c r="E9" s="23">
        <v>14.978620999999997</v>
      </c>
      <c r="F9" s="23">
        <v>681.52329300000019</v>
      </c>
      <c r="G9" s="23">
        <v>87.765419999999978</v>
      </c>
      <c r="H9" s="8"/>
      <c r="I9" s="5" t="s">
        <v>395</v>
      </c>
      <c r="J9" s="8"/>
    </row>
    <row r="10" spans="1:10" ht="12" customHeight="1" x14ac:dyDescent="0.2">
      <c r="A10" s="3"/>
      <c r="B10" s="23">
        <v>2619.8412420000009</v>
      </c>
      <c r="C10" s="23">
        <v>338.01339499999995</v>
      </c>
      <c r="D10" s="23">
        <v>17.292516999999997</v>
      </c>
      <c r="E10" s="23">
        <v>19.612057</v>
      </c>
      <c r="F10" s="23">
        <v>582.82119900000021</v>
      </c>
      <c r="G10" s="23">
        <v>17.861143000000002</v>
      </c>
      <c r="H10" s="8"/>
      <c r="I10" s="5" t="s">
        <v>396</v>
      </c>
      <c r="J10" s="8"/>
    </row>
    <row r="11" spans="1:10" ht="12" customHeight="1" x14ac:dyDescent="0.2">
      <c r="A11" s="3"/>
      <c r="B11" s="23">
        <v>628.62160099999994</v>
      </c>
      <c r="C11" s="23">
        <v>0.86043500000000006</v>
      </c>
      <c r="D11" s="23">
        <v>0</v>
      </c>
      <c r="E11" s="23">
        <v>0</v>
      </c>
      <c r="F11" s="23">
        <v>0.21809300000000004</v>
      </c>
      <c r="G11" s="23">
        <v>0</v>
      </c>
      <c r="H11" s="8"/>
      <c r="I11" s="5" t="s">
        <v>397</v>
      </c>
      <c r="J11" s="8"/>
    </row>
    <row r="12" spans="1:10" ht="12" customHeight="1" x14ac:dyDescent="0.2">
      <c r="A12" s="3"/>
      <c r="B12" s="23">
        <v>23810.43775099999</v>
      </c>
      <c r="C12" s="23">
        <v>27471.527828000009</v>
      </c>
      <c r="D12" s="23">
        <v>671.77549799999963</v>
      </c>
      <c r="E12" s="23">
        <v>385.22234199999991</v>
      </c>
      <c r="F12" s="23">
        <v>10493.729651999989</v>
      </c>
      <c r="G12" s="23">
        <v>270.06244200000009</v>
      </c>
      <c r="H12" s="8"/>
      <c r="I12" s="5" t="s">
        <v>398</v>
      </c>
      <c r="J12" s="8"/>
    </row>
    <row r="13" spans="1:10" ht="12" customHeight="1" x14ac:dyDescent="0.2">
      <c r="A13" s="3"/>
      <c r="B13" s="23">
        <v>278.70531299999999</v>
      </c>
      <c r="C13" s="23">
        <v>23.323363000000001</v>
      </c>
      <c r="D13" s="23">
        <v>0.20768700000000001</v>
      </c>
      <c r="E13" s="23">
        <v>0.86999999999999988</v>
      </c>
      <c r="F13" s="23">
        <v>29.614174000000013</v>
      </c>
      <c r="G13" s="23">
        <v>0</v>
      </c>
      <c r="H13" s="8"/>
      <c r="I13" s="5" t="s">
        <v>399</v>
      </c>
      <c r="J13" s="8"/>
    </row>
    <row r="14" spans="1:10" ht="12" customHeight="1" x14ac:dyDescent="0.2">
      <c r="A14" s="3"/>
      <c r="B14" s="23">
        <v>16267.260304000005</v>
      </c>
      <c r="C14" s="23">
        <v>1170.3319189999995</v>
      </c>
      <c r="D14" s="23">
        <v>3662.4420900000009</v>
      </c>
      <c r="E14" s="23">
        <v>8.5445590000000031</v>
      </c>
      <c r="F14" s="23">
        <v>9573.1917630000025</v>
      </c>
      <c r="G14" s="23">
        <v>16.694308999999997</v>
      </c>
      <c r="H14" s="8"/>
      <c r="I14" s="5" t="s">
        <v>400</v>
      </c>
      <c r="J14" s="8"/>
    </row>
    <row r="15" spans="1:10" ht="12" customHeight="1" x14ac:dyDescent="0.2">
      <c r="A15" s="261"/>
      <c r="B15" s="23">
        <v>3288.8443649999995</v>
      </c>
      <c r="C15" s="23">
        <v>572.17976199999976</v>
      </c>
      <c r="D15" s="23">
        <v>358.0900400000005</v>
      </c>
      <c r="E15" s="23">
        <v>125.72103600000003</v>
      </c>
      <c r="F15" s="23">
        <v>2116.6380970000005</v>
      </c>
      <c r="G15" s="23">
        <v>355.01779799999997</v>
      </c>
      <c r="H15" s="8"/>
      <c r="I15" s="5" t="s">
        <v>401</v>
      </c>
      <c r="J15" s="8"/>
    </row>
    <row r="16" spans="1:10" ht="12" customHeight="1" x14ac:dyDescent="0.2">
      <c r="A16" s="3"/>
      <c r="B16" s="23">
        <v>96.780747999999988</v>
      </c>
      <c r="C16" s="23">
        <v>6.2673579999999998</v>
      </c>
      <c r="D16" s="23">
        <v>0</v>
      </c>
      <c r="E16" s="23">
        <v>0</v>
      </c>
      <c r="F16" s="23">
        <v>6.3978609999999989</v>
      </c>
      <c r="G16" s="23">
        <v>2.6589999999999999E-3</v>
      </c>
      <c r="H16" s="8"/>
      <c r="I16" s="5" t="s">
        <v>402</v>
      </c>
      <c r="J16" s="8"/>
    </row>
    <row r="17" spans="1:10" ht="12" customHeight="1" x14ac:dyDescent="0.2">
      <c r="A17" s="3"/>
      <c r="B17" s="23">
        <v>808.17455900000004</v>
      </c>
      <c r="C17" s="23">
        <v>22.312419999999992</v>
      </c>
      <c r="D17" s="23">
        <v>5.2629999999999994E-3</v>
      </c>
      <c r="E17" s="23">
        <v>0</v>
      </c>
      <c r="F17" s="23">
        <v>10.292499000000001</v>
      </c>
      <c r="G17" s="23">
        <v>0</v>
      </c>
      <c r="H17" s="8"/>
      <c r="I17" s="74" t="s">
        <v>389</v>
      </c>
      <c r="J17" s="8"/>
    </row>
    <row r="18" spans="1:10" ht="12" customHeight="1" x14ac:dyDescent="0.2">
      <c r="A18" s="3"/>
      <c r="B18" s="23">
        <v>22970.934282000006</v>
      </c>
      <c r="C18" s="23">
        <v>1969.1433979999997</v>
      </c>
      <c r="D18" s="23">
        <v>124.12187300000001</v>
      </c>
      <c r="E18" s="23">
        <v>6.4754750000000003</v>
      </c>
      <c r="F18" s="23">
        <v>3504.4778249999999</v>
      </c>
      <c r="G18" s="23">
        <v>11.761099999999997</v>
      </c>
      <c r="H18" s="8"/>
      <c r="I18" s="5" t="s">
        <v>403</v>
      </c>
      <c r="J18" s="8"/>
    </row>
    <row r="19" spans="1:10" ht="12" customHeight="1" x14ac:dyDescent="0.2">
      <c r="A19" s="3"/>
      <c r="B19" s="23">
        <v>2634.4312050000003</v>
      </c>
      <c r="C19" s="23">
        <v>26.392576999999999</v>
      </c>
      <c r="D19" s="23">
        <v>3.141534</v>
      </c>
      <c r="E19" s="23">
        <v>5.9064510000000006</v>
      </c>
      <c r="F19" s="23">
        <v>33.633393000000012</v>
      </c>
      <c r="G19" s="23">
        <v>10.213625999999994</v>
      </c>
      <c r="H19" s="8"/>
      <c r="I19" s="5" t="s">
        <v>404</v>
      </c>
      <c r="J19" s="8"/>
    </row>
    <row r="20" spans="1:10" ht="12" customHeight="1" x14ac:dyDescent="0.2">
      <c r="A20" s="3"/>
      <c r="B20" s="23">
        <v>110238.05328600007</v>
      </c>
      <c r="C20" s="23">
        <v>10935.695419999998</v>
      </c>
      <c r="D20" s="23">
        <v>1332.7428150000001</v>
      </c>
      <c r="E20" s="23">
        <v>266.99418899999995</v>
      </c>
      <c r="F20" s="23">
        <v>13321.128880999995</v>
      </c>
      <c r="G20" s="23">
        <v>338.6491289999999</v>
      </c>
      <c r="H20" s="8"/>
      <c r="I20" s="5" t="s">
        <v>405</v>
      </c>
      <c r="J20" s="8"/>
    </row>
    <row r="21" spans="1:10" ht="12" customHeight="1" x14ac:dyDescent="0.2">
      <c r="A21" s="3"/>
      <c r="B21" s="23">
        <v>86397.010258000038</v>
      </c>
      <c r="C21" s="23">
        <v>8983.7127009999986</v>
      </c>
      <c r="D21" s="23">
        <v>1062.321709000001</v>
      </c>
      <c r="E21" s="23">
        <v>253.67945299999991</v>
      </c>
      <c r="F21" s="23">
        <v>9229.7663020000018</v>
      </c>
      <c r="G21" s="23">
        <v>398.12056700000005</v>
      </c>
      <c r="H21" s="8"/>
      <c r="I21" s="5" t="s">
        <v>406</v>
      </c>
      <c r="J21" s="8"/>
    </row>
    <row r="22" spans="1:10" ht="12" customHeight="1" x14ac:dyDescent="0.2">
      <c r="A22" s="3"/>
      <c r="B22" s="23">
        <v>592.33656600000006</v>
      </c>
      <c r="C22" s="23">
        <v>3.0594840000000016</v>
      </c>
      <c r="D22" s="23">
        <v>2.3421000000000001E-2</v>
      </c>
      <c r="E22" s="23">
        <v>0</v>
      </c>
      <c r="F22" s="23">
        <v>4.1009580000000012</v>
      </c>
      <c r="G22" s="23">
        <v>0</v>
      </c>
      <c r="H22" s="8"/>
      <c r="I22" s="5" t="s">
        <v>407</v>
      </c>
      <c r="J22" s="8"/>
    </row>
    <row r="23" spans="1:10" ht="12" customHeight="1" x14ac:dyDescent="0.2">
      <c r="A23" s="3"/>
      <c r="B23" s="23">
        <v>92315.104110999935</v>
      </c>
      <c r="C23" s="23">
        <v>24357.663638000009</v>
      </c>
      <c r="D23" s="23">
        <v>94440.90044399997</v>
      </c>
      <c r="E23" s="23">
        <v>10454.011555000003</v>
      </c>
      <c r="F23" s="23">
        <v>85584.641916000095</v>
      </c>
      <c r="G23" s="23">
        <v>15786.885749999996</v>
      </c>
      <c r="H23" s="8"/>
      <c r="I23" s="5" t="s">
        <v>408</v>
      </c>
      <c r="J23" s="8"/>
    </row>
    <row r="24" spans="1:10" ht="12" customHeight="1" x14ac:dyDescent="0.2">
      <c r="A24" s="3"/>
      <c r="B24" s="23">
        <v>1049.3522330000005</v>
      </c>
      <c r="C24" s="23">
        <v>22.421989000000007</v>
      </c>
      <c r="D24" s="23">
        <v>0</v>
      </c>
      <c r="E24" s="23">
        <v>0</v>
      </c>
      <c r="F24" s="23">
        <v>26.565180999999988</v>
      </c>
      <c r="G24" s="23">
        <v>0</v>
      </c>
      <c r="H24" s="8"/>
      <c r="I24" s="5" t="s">
        <v>409</v>
      </c>
      <c r="J24" s="8"/>
    </row>
    <row r="25" spans="1:10" ht="12" customHeight="1" x14ac:dyDescent="0.2">
      <c r="A25" s="3"/>
      <c r="B25" s="23">
        <v>3299.0891239999969</v>
      </c>
      <c r="C25" s="23">
        <v>1392.6351489999997</v>
      </c>
      <c r="D25" s="23">
        <v>30.719453000000016</v>
      </c>
      <c r="E25" s="23">
        <v>44190.673162999963</v>
      </c>
      <c r="F25" s="23">
        <v>1029.0609780000009</v>
      </c>
      <c r="G25" s="23">
        <v>0.25902900000000001</v>
      </c>
      <c r="H25" s="8"/>
      <c r="I25" s="5" t="s">
        <v>410</v>
      </c>
      <c r="J25" s="8"/>
    </row>
    <row r="26" spans="1:10" ht="12" customHeight="1" x14ac:dyDescent="0.2">
      <c r="A26" s="3"/>
      <c r="B26" s="23">
        <v>143.31592799999999</v>
      </c>
      <c r="C26" s="23">
        <v>55.133515999999993</v>
      </c>
      <c r="D26" s="23">
        <v>8.5839400000000037</v>
      </c>
      <c r="E26" s="23">
        <v>4.9542000000000017E-2</v>
      </c>
      <c r="F26" s="23">
        <v>53.360401999999972</v>
      </c>
      <c r="G26" s="23">
        <v>2.9567E-2</v>
      </c>
      <c r="H26" s="8"/>
      <c r="I26" s="5" t="s">
        <v>411</v>
      </c>
      <c r="J26" s="8"/>
    </row>
    <row r="27" spans="1:10" ht="12" customHeight="1" x14ac:dyDescent="0.2">
      <c r="A27" s="3"/>
      <c r="B27" s="23">
        <v>0</v>
      </c>
      <c r="C27" s="23">
        <v>0</v>
      </c>
      <c r="D27" s="23">
        <v>0</v>
      </c>
      <c r="E27" s="23">
        <v>0</v>
      </c>
      <c r="F27" s="23">
        <v>0</v>
      </c>
      <c r="G27" s="23">
        <v>0</v>
      </c>
      <c r="H27" s="8"/>
      <c r="I27" s="5" t="s">
        <v>412</v>
      </c>
      <c r="J27" s="8"/>
    </row>
    <row r="28" spans="1:10" ht="12" customHeight="1" x14ac:dyDescent="0.2">
      <c r="A28" s="3"/>
      <c r="B28" s="23">
        <v>0</v>
      </c>
      <c r="C28" s="23">
        <v>0</v>
      </c>
      <c r="D28" s="23">
        <v>0</v>
      </c>
      <c r="E28" s="23">
        <v>0</v>
      </c>
      <c r="F28" s="23">
        <v>0</v>
      </c>
      <c r="G28" s="23">
        <v>0</v>
      </c>
      <c r="H28" s="8"/>
      <c r="I28" s="5" t="s">
        <v>413</v>
      </c>
      <c r="J28" s="8"/>
    </row>
    <row r="29" spans="1:10" ht="12" customHeight="1" x14ac:dyDescent="0.2">
      <c r="A29" s="3"/>
      <c r="B29" s="23">
        <v>10180.291808</v>
      </c>
      <c r="C29" s="23">
        <v>1552.4687609999999</v>
      </c>
      <c r="D29" s="23">
        <v>208.764826</v>
      </c>
      <c r="E29" s="23">
        <v>3.0950000000000001E-3</v>
      </c>
      <c r="F29" s="23">
        <v>430.45991099999986</v>
      </c>
      <c r="G29" s="23">
        <v>0.105263</v>
      </c>
      <c r="H29" s="8"/>
      <c r="I29" s="5" t="s">
        <v>414</v>
      </c>
      <c r="J29" s="8"/>
    </row>
    <row r="30" spans="1:10" ht="12" customHeight="1" x14ac:dyDescent="0.2">
      <c r="A30" s="3"/>
      <c r="B30" s="23">
        <v>27716.960893999993</v>
      </c>
      <c r="C30" s="23">
        <v>7810.2733520000056</v>
      </c>
      <c r="D30" s="23">
        <v>1907.7779960000005</v>
      </c>
      <c r="E30" s="23">
        <v>575.06826200000012</v>
      </c>
      <c r="F30" s="23">
        <v>275457.56303899991</v>
      </c>
      <c r="G30" s="23">
        <v>848.42233299999941</v>
      </c>
      <c r="H30" s="8"/>
      <c r="I30" s="5" t="s">
        <v>415</v>
      </c>
      <c r="J30" s="8"/>
    </row>
    <row r="31" spans="1:10" ht="12" customHeight="1" x14ac:dyDescent="0.2">
      <c r="A31" s="3"/>
      <c r="B31" s="23">
        <v>4030.4978940000001</v>
      </c>
      <c r="C31" s="23">
        <v>748.61065800000029</v>
      </c>
      <c r="D31" s="23">
        <v>245.20144199999982</v>
      </c>
      <c r="E31" s="23">
        <v>28.500543999999998</v>
      </c>
      <c r="F31" s="23">
        <v>1855.3517879999988</v>
      </c>
      <c r="G31" s="23">
        <v>54534.977005999965</v>
      </c>
      <c r="H31" s="8"/>
      <c r="I31" s="5" t="s">
        <v>416</v>
      </c>
      <c r="J31" s="8"/>
    </row>
    <row r="32" spans="1:10" ht="12" customHeight="1" x14ac:dyDescent="0.2">
      <c r="A32" s="3"/>
      <c r="B32" s="23">
        <v>85.140963999999997</v>
      </c>
      <c r="C32" s="23">
        <v>0.95411899999999994</v>
      </c>
      <c r="D32" s="23">
        <v>0</v>
      </c>
      <c r="E32" s="23">
        <v>0</v>
      </c>
      <c r="F32" s="23">
        <v>2.7549470000000014</v>
      </c>
      <c r="G32" s="23">
        <v>0</v>
      </c>
      <c r="H32" s="8"/>
      <c r="I32" s="5" t="s">
        <v>417</v>
      </c>
      <c r="J32" s="8"/>
    </row>
    <row r="33" spans="1:10" ht="12" customHeight="1" x14ac:dyDescent="0.2">
      <c r="A33" s="261"/>
      <c r="B33" s="23">
        <v>32.338328999999987</v>
      </c>
      <c r="C33" s="23">
        <v>3.7152999999999999E-2</v>
      </c>
      <c r="D33" s="23">
        <v>0</v>
      </c>
      <c r="E33" s="23">
        <v>0</v>
      </c>
      <c r="F33" s="23">
        <v>1.5090000000000001E-3</v>
      </c>
      <c r="G33" s="23">
        <v>0</v>
      </c>
      <c r="H33" s="8"/>
      <c r="I33" s="5" t="s">
        <v>418</v>
      </c>
      <c r="J33" s="8"/>
    </row>
    <row r="34" spans="1:10" ht="12" customHeight="1" x14ac:dyDescent="0.2">
      <c r="A34" s="261"/>
      <c r="B34" s="23">
        <v>34647.315381999986</v>
      </c>
      <c r="C34" s="23">
        <v>5795.0349010000045</v>
      </c>
      <c r="D34" s="23">
        <v>275.30323699999997</v>
      </c>
      <c r="E34" s="23">
        <v>38.312384999999992</v>
      </c>
      <c r="F34" s="23">
        <v>2670.4086570000013</v>
      </c>
      <c r="G34" s="23">
        <v>24.344588999999992</v>
      </c>
      <c r="H34" s="8"/>
      <c r="I34" s="5" t="s">
        <v>419</v>
      </c>
      <c r="J34" s="8"/>
    </row>
    <row r="35" spans="1:10" ht="12" customHeight="1" x14ac:dyDescent="0.2">
      <c r="A35" s="261"/>
      <c r="B35" s="23">
        <v>684.1880339999999</v>
      </c>
      <c r="C35" s="23">
        <v>1288.7302830000003</v>
      </c>
      <c r="D35" s="23">
        <v>318.70133299999998</v>
      </c>
      <c r="E35" s="23">
        <v>4.6053119999999979</v>
      </c>
      <c r="F35" s="23">
        <v>933.69349599999998</v>
      </c>
      <c r="G35" s="23">
        <v>76.624626000000063</v>
      </c>
      <c r="H35" s="8"/>
      <c r="I35" s="5" t="s">
        <v>420</v>
      </c>
      <c r="J35" s="8"/>
    </row>
    <row r="36" spans="1:10" ht="12" customHeight="1" x14ac:dyDescent="0.2">
      <c r="A36" s="261"/>
      <c r="B36" s="23">
        <v>206.18818099999993</v>
      </c>
      <c r="C36" s="23">
        <v>151.82723199999995</v>
      </c>
      <c r="D36" s="23">
        <v>9.3420000000000013E-3</v>
      </c>
      <c r="E36" s="23">
        <v>1.9799999999999999E-4</v>
      </c>
      <c r="F36" s="23">
        <v>23.140138000000004</v>
      </c>
      <c r="G36" s="23">
        <v>0</v>
      </c>
      <c r="H36" s="8"/>
      <c r="I36" s="5" t="s">
        <v>421</v>
      </c>
      <c r="J36" s="8"/>
    </row>
    <row r="37" spans="1:10" ht="12" customHeight="1" x14ac:dyDescent="0.2">
      <c r="A37" s="261"/>
      <c r="B37" s="23">
        <v>44723.702335999951</v>
      </c>
      <c r="C37" s="23">
        <v>4840.8011440000018</v>
      </c>
      <c r="D37" s="23">
        <v>842.84241900000006</v>
      </c>
      <c r="E37" s="23">
        <v>7.302823000000001</v>
      </c>
      <c r="F37" s="23">
        <v>3518.9308880000012</v>
      </c>
      <c r="G37" s="23">
        <v>42.728903000000003</v>
      </c>
      <c r="H37" s="8"/>
      <c r="I37" s="5" t="s">
        <v>422</v>
      </c>
      <c r="J37" s="8"/>
    </row>
    <row r="38" spans="1:10" ht="12" customHeight="1" x14ac:dyDescent="0.2">
      <c r="A38" s="261"/>
      <c r="B38" s="23">
        <v>262.73841099999993</v>
      </c>
      <c r="C38" s="23">
        <v>660.20635500000083</v>
      </c>
      <c r="D38" s="23">
        <v>28.762404999999998</v>
      </c>
      <c r="E38" s="23">
        <v>0.4232200000000001</v>
      </c>
      <c r="F38" s="23">
        <v>132.13279700000007</v>
      </c>
      <c r="G38" s="23">
        <v>3.5080070000000001</v>
      </c>
      <c r="H38" s="8"/>
      <c r="I38" s="5" t="s">
        <v>423</v>
      </c>
      <c r="J38" s="8"/>
    </row>
    <row r="39" spans="1:10" ht="12" customHeight="1" x14ac:dyDescent="0.2">
      <c r="A39" s="261"/>
      <c r="B39" s="23">
        <v>5316.9194840000027</v>
      </c>
      <c r="C39" s="23">
        <v>1532.8281339999994</v>
      </c>
      <c r="D39" s="23">
        <v>13.924611999999998</v>
      </c>
      <c r="E39" s="23">
        <v>0.74155799999999994</v>
      </c>
      <c r="F39" s="23">
        <v>31.871134999999999</v>
      </c>
      <c r="G39" s="23">
        <v>4.1360999999999995E-2</v>
      </c>
      <c r="H39" s="8"/>
      <c r="I39" s="5" t="s">
        <v>424</v>
      </c>
      <c r="J39" s="8"/>
    </row>
    <row r="40" spans="1:10" ht="12" customHeight="1" x14ac:dyDescent="0.2">
      <c r="A40" s="261"/>
      <c r="B40" s="23">
        <v>67.359715000000037</v>
      </c>
      <c r="C40" s="23">
        <v>1.4288339999999999</v>
      </c>
      <c r="D40" s="23">
        <v>2.7099999999999997E-4</v>
      </c>
      <c r="E40" s="23">
        <v>0</v>
      </c>
      <c r="F40" s="23">
        <v>2.4714079999999994</v>
      </c>
      <c r="G40" s="23">
        <v>0</v>
      </c>
      <c r="H40" s="8"/>
      <c r="I40" s="5" t="s">
        <v>425</v>
      </c>
      <c r="J40" s="8"/>
    </row>
    <row r="41" spans="1:10" ht="12" customHeight="1" x14ac:dyDescent="0.2">
      <c r="A41" s="261"/>
      <c r="B41" s="23">
        <v>134.38061100000004</v>
      </c>
      <c r="C41" s="23">
        <v>91.693597000000011</v>
      </c>
      <c r="D41" s="23">
        <v>10.766248000000003</v>
      </c>
      <c r="E41" s="23">
        <v>0.20133500000000001</v>
      </c>
      <c r="F41" s="23">
        <v>205.00904399999999</v>
      </c>
      <c r="G41" s="23">
        <v>8.7254309999999968</v>
      </c>
      <c r="H41" s="8"/>
      <c r="I41" s="5" t="s">
        <v>426</v>
      </c>
      <c r="J41" s="8"/>
    </row>
    <row r="42" spans="1:10" ht="12" customHeight="1" x14ac:dyDescent="0.2">
      <c r="A42" s="261"/>
      <c r="B42" s="23">
        <v>2186.2699350000007</v>
      </c>
      <c r="C42" s="23">
        <v>309.93179899999996</v>
      </c>
      <c r="D42" s="23">
        <v>0</v>
      </c>
      <c r="E42" s="23">
        <v>6.5490000000000001E-3</v>
      </c>
      <c r="F42" s="23">
        <v>30.806564999999999</v>
      </c>
      <c r="G42" s="23">
        <v>0</v>
      </c>
      <c r="H42" s="8"/>
      <c r="I42" s="5" t="s">
        <v>427</v>
      </c>
      <c r="J42" s="8"/>
    </row>
    <row r="43" spans="1:10" ht="12" customHeight="1" x14ac:dyDescent="0.2">
      <c r="A43" s="3"/>
      <c r="B43" s="23">
        <v>1005.1615400000001</v>
      </c>
      <c r="C43" s="23">
        <v>33.87432900000001</v>
      </c>
      <c r="D43" s="23">
        <v>5.6629660000000008</v>
      </c>
      <c r="E43" s="23">
        <v>0</v>
      </c>
      <c r="F43" s="23">
        <v>3.0938870000000014</v>
      </c>
      <c r="G43" s="23">
        <v>0</v>
      </c>
      <c r="H43" s="8"/>
      <c r="I43" s="5" t="s">
        <v>428</v>
      </c>
      <c r="J43" s="8"/>
    </row>
    <row r="44" spans="1:10" ht="12" customHeight="1" x14ac:dyDescent="0.2">
      <c r="A44" s="3"/>
      <c r="B44" s="23">
        <v>269.53677399999998</v>
      </c>
      <c r="C44" s="23">
        <v>9.029204</v>
      </c>
      <c r="D44" s="23">
        <v>0</v>
      </c>
      <c r="E44" s="23">
        <v>0</v>
      </c>
      <c r="F44" s="23">
        <v>0.16173599999999999</v>
      </c>
      <c r="G44" s="23">
        <v>4.993E-3</v>
      </c>
      <c r="H44" s="8"/>
      <c r="I44" s="5" t="s">
        <v>429</v>
      </c>
      <c r="J44" s="8"/>
    </row>
    <row r="45" spans="1:10" ht="12" customHeight="1" x14ac:dyDescent="0.2">
      <c r="A45" s="3"/>
      <c r="B45" s="23">
        <v>299.16004699999996</v>
      </c>
      <c r="C45" s="23">
        <v>108.96975099999999</v>
      </c>
      <c r="D45" s="23">
        <v>0.116255</v>
      </c>
      <c r="E45" s="23">
        <v>24.023367999999998</v>
      </c>
      <c r="F45" s="23">
        <v>55.918730000000011</v>
      </c>
      <c r="G45" s="23">
        <v>2.1999999999999999E-5</v>
      </c>
      <c r="H45" s="8"/>
      <c r="I45" s="5" t="s">
        <v>430</v>
      </c>
      <c r="J45" s="8"/>
    </row>
    <row r="46" spans="1:10" ht="12" customHeight="1" x14ac:dyDescent="0.2">
      <c r="A46" s="3"/>
      <c r="B46" s="23">
        <v>109275.99407399989</v>
      </c>
      <c r="C46" s="23">
        <v>41250.602576999991</v>
      </c>
      <c r="D46" s="23">
        <v>36774.434258000016</v>
      </c>
      <c r="E46" s="23">
        <v>28221.363498999992</v>
      </c>
      <c r="F46" s="23">
        <v>193468.0725619999</v>
      </c>
      <c r="G46" s="23">
        <v>27209.194836999992</v>
      </c>
      <c r="H46" s="8"/>
      <c r="I46" s="5" t="s">
        <v>431</v>
      </c>
      <c r="J46" s="8"/>
    </row>
    <row r="47" spans="1:10" ht="12" customHeight="1" x14ac:dyDescent="0.2">
      <c r="A47" s="3"/>
      <c r="B47" s="23">
        <v>150.84333999999996</v>
      </c>
      <c r="C47" s="23">
        <v>2.1894300000000011</v>
      </c>
      <c r="D47" s="23">
        <v>0</v>
      </c>
      <c r="E47" s="23">
        <v>0</v>
      </c>
      <c r="F47" s="23">
        <v>3.2022250000000003</v>
      </c>
      <c r="G47" s="23">
        <v>0</v>
      </c>
      <c r="H47" s="8"/>
      <c r="I47" s="5" t="s">
        <v>432</v>
      </c>
      <c r="J47" s="8"/>
    </row>
    <row r="48" spans="1:10" ht="12" customHeight="1" x14ac:dyDescent="0.2">
      <c r="A48" s="3"/>
      <c r="B48" s="23">
        <v>1810.9454669999991</v>
      </c>
      <c r="C48" s="23">
        <v>702.91892400000029</v>
      </c>
      <c r="D48" s="23">
        <v>5.6742440000000016</v>
      </c>
      <c r="E48" s="23">
        <v>9.230673000000003</v>
      </c>
      <c r="F48" s="23">
        <v>100.27664200000002</v>
      </c>
      <c r="G48" s="23">
        <v>1.510181</v>
      </c>
      <c r="H48" s="8"/>
      <c r="I48" s="5" t="s">
        <v>433</v>
      </c>
      <c r="J48" s="8"/>
    </row>
    <row r="49" spans="1:10" ht="12" customHeight="1" x14ac:dyDescent="0.2">
      <c r="A49" s="3"/>
      <c r="B49" s="23">
        <v>17323.897904999998</v>
      </c>
      <c r="C49" s="23">
        <v>1669.2485700000004</v>
      </c>
      <c r="D49" s="23">
        <v>272.97767900000008</v>
      </c>
      <c r="E49" s="23">
        <v>0.32195499999999999</v>
      </c>
      <c r="F49" s="23">
        <v>1416.8760869999996</v>
      </c>
      <c r="G49" s="23">
        <v>3.1423850000000009</v>
      </c>
      <c r="H49" s="8"/>
      <c r="I49" s="5" t="s">
        <v>434</v>
      </c>
      <c r="J49" s="8"/>
    </row>
    <row r="50" spans="1:10" ht="12" customHeight="1" x14ac:dyDescent="0.2">
      <c r="A50" s="3"/>
      <c r="B50" s="23">
        <v>10849.927210999998</v>
      </c>
      <c r="C50" s="23">
        <v>2035.1454119999999</v>
      </c>
      <c r="D50" s="23">
        <v>116.95582899999994</v>
      </c>
      <c r="E50" s="23">
        <v>2.7032290000000003</v>
      </c>
      <c r="F50" s="23">
        <v>459.26790700000004</v>
      </c>
      <c r="G50" s="23">
        <v>1.897087999999999</v>
      </c>
      <c r="H50" s="8"/>
      <c r="I50" s="5" t="s">
        <v>435</v>
      </c>
      <c r="J50" s="8"/>
    </row>
    <row r="51" spans="1:10" ht="12" customHeight="1" x14ac:dyDescent="0.2">
      <c r="A51" s="3"/>
      <c r="B51" s="23">
        <v>100941.99464900012</v>
      </c>
      <c r="C51" s="23">
        <v>24071.611540000005</v>
      </c>
      <c r="D51" s="23">
        <v>1922.0230510000008</v>
      </c>
      <c r="E51" s="23">
        <v>750.17477800000029</v>
      </c>
      <c r="F51" s="23">
        <v>24541.881830999995</v>
      </c>
      <c r="G51" s="23">
        <v>999.52570400000025</v>
      </c>
      <c r="H51" s="8"/>
      <c r="I51" s="5" t="s">
        <v>436</v>
      </c>
      <c r="J51" s="8"/>
    </row>
    <row r="52" spans="1:10" ht="12" customHeight="1" x14ac:dyDescent="0.2">
      <c r="A52" s="3"/>
      <c r="B52" s="23">
        <v>635.09512600000005</v>
      </c>
      <c r="C52" s="23">
        <v>135.83345800000004</v>
      </c>
      <c r="D52" s="23">
        <v>61.048063000000006</v>
      </c>
      <c r="E52" s="23">
        <v>1.9499150000000001</v>
      </c>
      <c r="F52" s="23">
        <v>801.67749700000002</v>
      </c>
      <c r="G52" s="23">
        <v>17.483512000000005</v>
      </c>
      <c r="H52" s="8"/>
      <c r="I52" s="5" t="s">
        <v>437</v>
      </c>
      <c r="J52" s="8"/>
    </row>
    <row r="53" spans="1:10" ht="12" customHeight="1" x14ac:dyDescent="0.2">
      <c r="A53" s="261"/>
      <c r="B53" s="23">
        <v>4194.6457270000037</v>
      </c>
      <c r="C53" s="23">
        <v>674.11211300000014</v>
      </c>
      <c r="D53" s="23">
        <v>4.7619000000000002E-2</v>
      </c>
      <c r="E53" s="23">
        <v>0</v>
      </c>
      <c r="F53" s="23">
        <v>161.55856100000003</v>
      </c>
      <c r="G53" s="23">
        <v>0</v>
      </c>
      <c r="H53" s="8"/>
      <c r="I53" s="5" t="s">
        <v>438</v>
      </c>
      <c r="J53" s="8"/>
    </row>
    <row r="54" spans="1:10" ht="12" customHeight="1" x14ac:dyDescent="0.2">
      <c r="A54" s="261"/>
      <c r="B54" s="23">
        <v>11863.607386000005</v>
      </c>
      <c r="C54" s="23">
        <v>3654.0665260000019</v>
      </c>
      <c r="D54" s="23">
        <v>338.03625700000003</v>
      </c>
      <c r="E54" s="23">
        <v>305.04046699999969</v>
      </c>
      <c r="F54" s="23">
        <v>2359.7635080000018</v>
      </c>
      <c r="G54" s="23">
        <v>363.56762300000003</v>
      </c>
      <c r="H54" s="8"/>
      <c r="I54" s="5" t="s">
        <v>439</v>
      </c>
      <c r="J54" s="8"/>
    </row>
    <row r="55" spans="1:10" ht="12" customHeight="1" x14ac:dyDescent="0.2">
      <c r="A55" s="261"/>
      <c r="B55" s="23">
        <v>1019294.5417570001</v>
      </c>
      <c r="C55" s="23">
        <v>543061.70291700005</v>
      </c>
      <c r="D55" s="23">
        <v>57087.80549599995</v>
      </c>
      <c r="E55" s="23">
        <v>45021.739088999988</v>
      </c>
      <c r="F55" s="23">
        <v>438522.35988900025</v>
      </c>
      <c r="G55" s="23">
        <v>45285.617663000012</v>
      </c>
      <c r="H55" s="8"/>
      <c r="I55" s="5" t="s">
        <v>440</v>
      </c>
      <c r="J55" s="8"/>
    </row>
    <row r="56" spans="1:10" ht="12" customHeight="1" x14ac:dyDescent="0.2">
      <c r="A56" s="261"/>
      <c r="B56" s="23">
        <v>435395.95238000026</v>
      </c>
      <c r="C56" s="23">
        <v>196861.23809499989</v>
      </c>
      <c r="D56" s="23">
        <v>32265.476190000016</v>
      </c>
      <c r="E56" s="23">
        <v>9437.0952379999981</v>
      </c>
      <c r="F56" s="23">
        <v>243342.23809499992</v>
      </c>
      <c r="G56" s="23">
        <v>10618.952379999999</v>
      </c>
      <c r="H56" s="8"/>
      <c r="I56" s="5" t="s">
        <v>441</v>
      </c>
      <c r="J56" s="8"/>
    </row>
    <row r="57" spans="1:10" ht="3" customHeight="1" x14ac:dyDescent="0.2">
      <c r="A57" s="467"/>
      <c r="B57" s="24"/>
      <c r="C57" s="24"/>
      <c r="D57" s="24"/>
      <c r="E57" s="24"/>
      <c r="F57" s="24"/>
      <c r="G57" s="24"/>
      <c r="H57" s="8"/>
      <c r="I57" s="14"/>
      <c r="J57" s="8"/>
    </row>
    <row r="58" spans="1:10" ht="36" customHeight="1" x14ac:dyDescent="0.2">
      <c r="A58" s="450"/>
      <c r="B58" s="679" t="s">
        <v>82</v>
      </c>
      <c r="C58" s="679"/>
      <c r="D58" s="679"/>
      <c r="E58" s="679"/>
      <c r="F58" s="679"/>
      <c r="G58" s="679"/>
      <c r="H58" s="679"/>
      <c r="I58" s="679"/>
      <c r="J58" s="450"/>
    </row>
    <row r="59" spans="1:10" x14ac:dyDescent="0.2">
      <c r="A59" s="1"/>
      <c r="B59" s="1"/>
      <c r="C59" s="1"/>
      <c r="D59" s="1"/>
      <c r="E59" s="1"/>
      <c r="F59" s="1"/>
      <c r="G59" s="1"/>
      <c r="H59" s="1"/>
      <c r="I59" s="1"/>
      <c r="J59" s="1"/>
    </row>
  </sheetData>
  <mergeCells count="3">
    <mergeCell ref="B58:I58"/>
    <mergeCell ref="B1:G1"/>
    <mergeCell ref="B2:G2"/>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I59"/>
  <sheetViews>
    <sheetView showGridLines="0" zoomScaleNormal="100" zoomScaleSheetLayoutView="100" workbookViewId="0"/>
  </sheetViews>
  <sheetFormatPr defaultColWidth="9.140625" defaultRowHeight="12" x14ac:dyDescent="0.2"/>
  <cols>
    <col min="1" max="1" width="1.7109375" style="2" customWidth="1"/>
    <col min="2" max="2" width="32" style="2" customWidth="1"/>
    <col min="3" max="7" width="10.7109375" style="2" customWidth="1"/>
    <col min="8" max="8" width="10.7109375" style="8" customWidth="1"/>
    <col min="9" max="9" width="1.7109375" style="2" customWidth="1"/>
    <col min="10" max="16384" width="9.140625" style="2"/>
  </cols>
  <sheetData>
    <row r="1" spans="1:9" s="71" customFormat="1" ht="16.5" customHeight="1" x14ac:dyDescent="0.3">
      <c r="A1" s="448"/>
      <c r="B1" s="681" t="s">
        <v>346</v>
      </c>
      <c r="C1" s="681"/>
      <c r="D1" s="681"/>
      <c r="E1" s="681"/>
      <c r="F1" s="681"/>
      <c r="G1" s="681"/>
      <c r="H1" s="594"/>
      <c r="I1" s="449"/>
    </row>
    <row r="2" spans="1:9" s="457" customFormat="1" ht="16.5" customHeight="1" x14ac:dyDescent="0.2">
      <c r="A2" s="452"/>
      <c r="B2" s="683" t="s">
        <v>463</v>
      </c>
      <c r="C2" s="683"/>
      <c r="D2" s="683"/>
      <c r="E2" s="683"/>
      <c r="F2" s="683"/>
      <c r="G2" s="683"/>
      <c r="H2" s="472"/>
      <c r="I2" s="452"/>
    </row>
    <row r="3" spans="1:9" s="457" customFormat="1" ht="21" customHeight="1" x14ac:dyDescent="0.2">
      <c r="A3" s="455"/>
      <c r="B3" s="458" t="s">
        <v>602</v>
      </c>
      <c r="C3" s="458"/>
      <c r="D3" s="458"/>
      <c r="E3" s="458"/>
      <c r="F3" s="458"/>
      <c r="G3" s="458"/>
      <c r="H3" s="465" t="s">
        <v>195</v>
      </c>
      <c r="I3" s="452"/>
    </row>
    <row r="4" spans="1:9" ht="30" customHeight="1" x14ac:dyDescent="0.2">
      <c r="A4" s="482"/>
      <c r="B4" s="460"/>
      <c r="C4" s="464" t="s">
        <v>39</v>
      </c>
      <c r="D4" s="464" t="s">
        <v>40</v>
      </c>
      <c r="E4" s="464" t="s">
        <v>41</v>
      </c>
      <c r="F4" s="464" t="s">
        <v>43</v>
      </c>
      <c r="G4" s="464" t="s">
        <v>44</v>
      </c>
      <c r="H4" s="462" t="s">
        <v>29</v>
      </c>
      <c r="I4" s="450"/>
    </row>
    <row r="5" spans="1:9" ht="12" customHeight="1" x14ac:dyDescent="0.25">
      <c r="A5" s="451"/>
      <c r="B5" s="4" t="s">
        <v>391</v>
      </c>
      <c r="C5" s="16">
        <v>0</v>
      </c>
      <c r="D5" s="23">
        <v>1.5039999999999999E-3</v>
      </c>
      <c r="E5" s="23">
        <v>0</v>
      </c>
      <c r="F5" s="23">
        <v>0</v>
      </c>
      <c r="G5" s="23">
        <v>0</v>
      </c>
      <c r="H5" s="12">
        <v>1.3058999999999999E-2</v>
      </c>
      <c r="I5" s="269"/>
    </row>
    <row r="6" spans="1:9" ht="12" customHeight="1" x14ac:dyDescent="0.2">
      <c r="A6" s="452"/>
      <c r="B6" s="5" t="s">
        <v>392</v>
      </c>
      <c r="C6" s="18">
        <v>323.79615199999978</v>
      </c>
      <c r="D6" s="23">
        <v>272.15603300000021</v>
      </c>
      <c r="E6" s="23">
        <v>12412.276867000008</v>
      </c>
      <c r="F6" s="23">
        <v>63.22667100000001</v>
      </c>
      <c r="G6" s="23">
        <v>1.4898260000000001</v>
      </c>
      <c r="H6" s="13">
        <v>398.1667490000001</v>
      </c>
      <c r="I6" s="3"/>
    </row>
    <row r="7" spans="1:9" ht="12" customHeight="1" x14ac:dyDescent="0.2">
      <c r="A7" s="452"/>
      <c r="B7" s="5" t="s">
        <v>393</v>
      </c>
      <c r="C7" s="18">
        <v>3.0085470000000014</v>
      </c>
      <c r="D7" s="23">
        <v>146.00156900000002</v>
      </c>
      <c r="E7" s="23">
        <v>20.916113000000006</v>
      </c>
      <c r="F7" s="23">
        <v>329.31489600000015</v>
      </c>
      <c r="G7" s="23">
        <v>51.389975000000007</v>
      </c>
      <c r="H7" s="13">
        <v>222.97761400000002</v>
      </c>
      <c r="I7" s="3"/>
    </row>
    <row r="8" spans="1:9" ht="12" customHeight="1" x14ac:dyDescent="0.2">
      <c r="A8" s="452"/>
      <c r="B8" s="5" t="s">
        <v>394</v>
      </c>
      <c r="C8" s="18">
        <v>0</v>
      </c>
      <c r="D8" s="23">
        <v>0.48599799999999999</v>
      </c>
      <c r="E8" s="23">
        <v>4.2439170000000006</v>
      </c>
      <c r="F8" s="23">
        <v>0</v>
      </c>
      <c r="G8" s="23">
        <v>0</v>
      </c>
      <c r="H8" s="13">
        <v>0.33843899999999999</v>
      </c>
      <c r="I8" s="3"/>
    </row>
    <row r="9" spans="1:9" ht="12" customHeight="1" x14ac:dyDescent="0.2">
      <c r="A9" s="452"/>
      <c r="B9" s="5" t="s">
        <v>395</v>
      </c>
      <c r="C9" s="18">
        <v>62.291553999999991</v>
      </c>
      <c r="D9" s="23">
        <v>209.79064899999997</v>
      </c>
      <c r="E9" s="23">
        <v>186.09533199999996</v>
      </c>
      <c r="F9" s="23">
        <v>900.74774100000036</v>
      </c>
      <c r="G9" s="23">
        <v>5.7568450000000002</v>
      </c>
      <c r="H9" s="13">
        <v>475.95522499999976</v>
      </c>
      <c r="I9" s="3"/>
    </row>
    <row r="10" spans="1:9" ht="12" customHeight="1" x14ac:dyDescent="0.2">
      <c r="A10" s="452"/>
      <c r="B10" s="5" t="s">
        <v>396</v>
      </c>
      <c r="C10" s="18">
        <v>637.45467799999983</v>
      </c>
      <c r="D10" s="23">
        <v>68.672638000000006</v>
      </c>
      <c r="E10" s="23">
        <v>86.217973999999984</v>
      </c>
      <c r="F10" s="23">
        <v>52.055771999999997</v>
      </c>
      <c r="G10" s="23">
        <v>0.28400999999999998</v>
      </c>
      <c r="H10" s="13">
        <v>79.193604000000022</v>
      </c>
      <c r="I10" s="3"/>
    </row>
    <row r="11" spans="1:9" ht="12" customHeight="1" x14ac:dyDescent="0.2">
      <c r="A11" s="452"/>
      <c r="B11" s="5" t="s">
        <v>397</v>
      </c>
      <c r="C11" s="18">
        <v>3.4209999999999997E-2</v>
      </c>
      <c r="D11" s="23">
        <v>1.4286999999999999E-2</v>
      </c>
      <c r="E11" s="23">
        <v>0</v>
      </c>
      <c r="F11" s="23">
        <v>5.9830000000000005E-3</v>
      </c>
      <c r="G11" s="23">
        <v>5.7555999999999996E-2</v>
      </c>
      <c r="H11" s="13">
        <v>2.7935000000000005E-2</v>
      </c>
      <c r="I11" s="3"/>
    </row>
    <row r="12" spans="1:9" ht="12" customHeight="1" x14ac:dyDescent="0.2">
      <c r="A12" s="452"/>
      <c r="B12" s="5" t="s">
        <v>398</v>
      </c>
      <c r="C12" s="18">
        <v>1803.4862029999997</v>
      </c>
      <c r="D12" s="23">
        <v>384.90938800000004</v>
      </c>
      <c r="E12" s="23">
        <v>929.44888200000014</v>
      </c>
      <c r="F12" s="23">
        <v>63.667074000000049</v>
      </c>
      <c r="G12" s="23">
        <v>0</v>
      </c>
      <c r="H12" s="13">
        <v>442.67913599999974</v>
      </c>
      <c r="I12" s="3"/>
    </row>
    <row r="13" spans="1:9" ht="12" customHeight="1" x14ac:dyDescent="0.2">
      <c r="A13" s="452"/>
      <c r="B13" s="5" t="s">
        <v>399</v>
      </c>
      <c r="C13" s="18">
        <v>13.091647</v>
      </c>
      <c r="D13" s="23">
        <v>0.75599800000000006</v>
      </c>
      <c r="E13" s="23">
        <v>4.2503999999999993E-2</v>
      </c>
      <c r="F13" s="23">
        <v>0</v>
      </c>
      <c r="G13" s="23">
        <v>0</v>
      </c>
      <c r="H13" s="13">
        <v>0.83692199999999972</v>
      </c>
      <c r="I13" s="261"/>
    </row>
    <row r="14" spans="1:9" ht="12" customHeight="1" x14ac:dyDescent="0.2">
      <c r="A14" s="452"/>
      <c r="B14" s="5" t="s">
        <v>400</v>
      </c>
      <c r="C14" s="18">
        <v>7.5497340000000026</v>
      </c>
      <c r="D14" s="23">
        <v>4.1511170000000002</v>
      </c>
      <c r="E14" s="23">
        <v>393.22240099999971</v>
      </c>
      <c r="F14" s="23">
        <v>29.457086999999987</v>
      </c>
      <c r="G14" s="23">
        <v>24.267531000000005</v>
      </c>
      <c r="H14" s="13">
        <v>7.7908580000000001</v>
      </c>
      <c r="I14" s="3"/>
    </row>
    <row r="15" spans="1:9" ht="12" customHeight="1" x14ac:dyDescent="0.25">
      <c r="A15" s="451"/>
      <c r="B15" s="5" t="s">
        <v>401</v>
      </c>
      <c r="C15" s="18">
        <v>40.242985000000004</v>
      </c>
      <c r="D15" s="23">
        <v>2.0522999999999996E-2</v>
      </c>
      <c r="E15" s="23">
        <v>238.02706700000007</v>
      </c>
      <c r="F15" s="23">
        <v>7.6106599999999966</v>
      </c>
      <c r="G15" s="23">
        <v>6.0115819999999989</v>
      </c>
      <c r="H15" s="13">
        <v>8.185096999999999</v>
      </c>
      <c r="I15" s="261"/>
    </row>
    <row r="16" spans="1:9" ht="12" customHeight="1" x14ac:dyDescent="0.2">
      <c r="A16" s="453"/>
      <c r="B16" s="5" t="s">
        <v>402</v>
      </c>
      <c r="C16" s="18">
        <v>4.1360519999999994</v>
      </c>
      <c r="D16" s="23">
        <v>3.6900000000000002E-4</v>
      </c>
      <c r="E16" s="23">
        <v>0</v>
      </c>
      <c r="F16" s="23">
        <v>0</v>
      </c>
      <c r="G16" s="23">
        <v>0</v>
      </c>
      <c r="H16" s="13">
        <v>0</v>
      </c>
      <c r="I16" s="3"/>
    </row>
    <row r="17" spans="1:9" ht="12" customHeight="1" x14ac:dyDescent="0.2">
      <c r="A17" s="453"/>
      <c r="B17" s="74" t="s">
        <v>389</v>
      </c>
      <c r="C17" s="18">
        <v>1.0526000000000001E-2</v>
      </c>
      <c r="D17" s="23">
        <v>1.2918369999999995</v>
      </c>
      <c r="E17" s="23">
        <v>0.37210500000000002</v>
      </c>
      <c r="F17" s="23">
        <v>64.25357600000001</v>
      </c>
      <c r="G17" s="23">
        <v>1.0572680000000001</v>
      </c>
      <c r="H17" s="13">
        <v>2.3098849999999991</v>
      </c>
      <c r="I17" s="3"/>
    </row>
    <row r="18" spans="1:9" ht="12" customHeight="1" x14ac:dyDescent="0.2">
      <c r="A18" s="453"/>
      <c r="B18" s="5" t="s">
        <v>403</v>
      </c>
      <c r="C18" s="18">
        <v>117.60334200000003</v>
      </c>
      <c r="D18" s="23">
        <v>6177.3482880000047</v>
      </c>
      <c r="E18" s="23">
        <v>168.99185099999997</v>
      </c>
      <c r="F18" s="23">
        <v>437.62304699999981</v>
      </c>
      <c r="G18" s="23">
        <v>95.005907999999977</v>
      </c>
      <c r="H18" s="13">
        <v>13551.637353999995</v>
      </c>
      <c r="I18" s="3"/>
    </row>
    <row r="19" spans="1:9" ht="12" customHeight="1" x14ac:dyDescent="0.2">
      <c r="A19" s="453"/>
      <c r="B19" s="5" t="s">
        <v>404</v>
      </c>
      <c r="C19" s="18">
        <v>8.6287650000000031</v>
      </c>
      <c r="D19" s="23">
        <v>124.82446600000002</v>
      </c>
      <c r="E19" s="23">
        <v>4.1432880000000001</v>
      </c>
      <c r="F19" s="23">
        <v>39.173011000000002</v>
      </c>
      <c r="G19" s="23">
        <v>59.699942</v>
      </c>
      <c r="H19" s="13">
        <v>284.42584800000003</v>
      </c>
      <c r="I19" s="3"/>
    </row>
    <row r="20" spans="1:9" ht="12" customHeight="1" x14ac:dyDescent="0.2">
      <c r="A20" s="453"/>
      <c r="B20" s="5" t="s">
        <v>405</v>
      </c>
      <c r="C20" s="18">
        <v>1733.8063679999993</v>
      </c>
      <c r="D20" s="23">
        <v>1235.9900999999998</v>
      </c>
      <c r="E20" s="23">
        <v>693.29005500000005</v>
      </c>
      <c r="F20" s="23">
        <v>557.05390700000009</v>
      </c>
      <c r="G20" s="23">
        <v>169.98904700000003</v>
      </c>
      <c r="H20" s="13">
        <v>2241.6823580000018</v>
      </c>
      <c r="I20" s="3"/>
    </row>
    <row r="21" spans="1:9" ht="12" customHeight="1" x14ac:dyDescent="0.2">
      <c r="A21" s="453"/>
      <c r="B21" s="5" t="s">
        <v>406</v>
      </c>
      <c r="C21" s="18">
        <v>1055.4524270000002</v>
      </c>
      <c r="D21" s="23">
        <v>1950.9915080000012</v>
      </c>
      <c r="E21" s="23">
        <v>1032.4143299999998</v>
      </c>
      <c r="F21" s="23">
        <v>1407.9906440000004</v>
      </c>
      <c r="G21" s="23">
        <v>222.20188300000001</v>
      </c>
      <c r="H21" s="13">
        <v>3116.2569770000032</v>
      </c>
      <c r="I21" s="3"/>
    </row>
    <row r="22" spans="1:9" ht="12" customHeight="1" x14ac:dyDescent="0.2">
      <c r="A22" s="453"/>
      <c r="B22" s="5" t="s">
        <v>407</v>
      </c>
      <c r="C22" s="18">
        <v>0</v>
      </c>
      <c r="D22" s="23">
        <v>6.6759999999999996E-3</v>
      </c>
      <c r="E22" s="23">
        <v>0</v>
      </c>
      <c r="F22" s="23">
        <v>2.421E-3</v>
      </c>
      <c r="G22" s="23">
        <v>0.57560800000000001</v>
      </c>
      <c r="H22" s="13">
        <v>9.5760000000000012E-3</v>
      </c>
      <c r="I22" s="3"/>
    </row>
    <row r="23" spans="1:9" ht="12" customHeight="1" x14ac:dyDescent="0.2">
      <c r="A23" s="453"/>
      <c r="B23" s="5" t="s">
        <v>408</v>
      </c>
      <c r="C23" s="18">
        <v>2058.150583000001</v>
      </c>
      <c r="D23" s="23">
        <v>1426.0143329999999</v>
      </c>
      <c r="E23" s="23">
        <v>13045.830583000003</v>
      </c>
      <c r="F23" s="23">
        <v>624.99872200000016</v>
      </c>
      <c r="G23" s="23">
        <v>532.54822200000012</v>
      </c>
      <c r="H23" s="13">
        <v>1687.4093609999993</v>
      </c>
      <c r="I23" s="3"/>
    </row>
    <row r="24" spans="1:9" ht="12" customHeight="1" x14ac:dyDescent="0.2">
      <c r="A24" s="453"/>
      <c r="B24" s="5" t="s">
        <v>409</v>
      </c>
      <c r="C24" s="18">
        <v>5.0795000000000014E-2</v>
      </c>
      <c r="D24" s="23">
        <v>1.69299</v>
      </c>
      <c r="E24" s="23">
        <v>8.9176000000000005E-2</v>
      </c>
      <c r="F24" s="23">
        <v>9.4631070000000026</v>
      </c>
      <c r="G24" s="23">
        <v>7.7115399999999976</v>
      </c>
      <c r="H24" s="13">
        <v>0.6370549999999997</v>
      </c>
      <c r="I24" s="3"/>
    </row>
    <row r="25" spans="1:9" ht="12" customHeight="1" x14ac:dyDescent="0.2">
      <c r="A25" s="453"/>
      <c r="B25" s="5" t="s">
        <v>410</v>
      </c>
      <c r="C25" s="18">
        <v>4.6446460000000016</v>
      </c>
      <c r="D25" s="23">
        <v>14.272041</v>
      </c>
      <c r="E25" s="23">
        <v>44.70441799999999</v>
      </c>
      <c r="F25" s="23">
        <v>1.2461119999999994</v>
      </c>
      <c r="G25" s="23">
        <v>21.767775999999994</v>
      </c>
      <c r="H25" s="13">
        <v>35.836109999999998</v>
      </c>
      <c r="I25" s="3"/>
    </row>
    <row r="26" spans="1:9" ht="12" customHeight="1" x14ac:dyDescent="0.2">
      <c r="A26" s="453"/>
      <c r="B26" s="5" t="s">
        <v>411</v>
      </c>
      <c r="C26" s="18">
        <v>0</v>
      </c>
      <c r="D26" s="23">
        <v>0.81013400000000013</v>
      </c>
      <c r="E26" s="23">
        <v>11.490055</v>
      </c>
      <c r="F26" s="23">
        <v>3.0699999999999998E-4</v>
      </c>
      <c r="G26" s="23">
        <v>0</v>
      </c>
      <c r="H26" s="13">
        <v>2.3917619999999995</v>
      </c>
      <c r="I26" s="3"/>
    </row>
    <row r="27" spans="1:9" ht="12" customHeight="1" x14ac:dyDescent="0.2">
      <c r="A27" s="453"/>
      <c r="B27" s="5" t="s">
        <v>412</v>
      </c>
      <c r="C27" s="18">
        <v>0</v>
      </c>
      <c r="D27" s="23">
        <v>0</v>
      </c>
      <c r="E27" s="23">
        <v>0</v>
      </c>
      <c r="F27" s="23">
        <v>0</v>
      </c>
      <c r="G27" s="23">
        <v>0</v>
      </c>
      <c r="H27" s="13">
        <v>0</v>
      </c>
      <c r="I27" s="3"/>
    </row>
    <row r="28" spans="1:9" ht="12" customHeight="1" x14ac:dyDescent="0.2">
      <c r="A28" s="453"/>
      <c r="B28" s="5" t="s">
        <v>413</v>
      </c>
      <c r="C28" s="18">
        <v>0</v>
      </c>
      <c r="D28" s="23">
        <v>0</v>
      </c>
      <c r="E28" s="23">
        <v>0</v>
      </c>
      <c r="F28" s="23">
        <v>0</v>
      </c>
      <c r="G28" s="23">
        <v>0</v>
      </c>
      <c r="H28" s="13">
        <v>0</v>
      </c>
      <c r="I28" s="3"/>
    </row>
    <row r="29" spans="1:9" ht="12" customHeight="1" x14ac:dyDescent="0.2">
      <c r="A29" s="453"/>
      <c r="B29" s="5" t="s">
        <v>414</v>
      </c>
      <c r="C29" s="18">
        <v>46.617508999999991</v>
      </c>
      <c r="D29" s="23">
        <v>112.05229600000003</v>
      </c>
      <c r="E29" s="23">
        <v>67.902154999999993</v>
      </c>
      <c r="F29" s="23">
        <v>249.02976699999999</v>
      </c>
      <c r="G29" s="23">
        <v>26.697396000000005</v>
      </c>
      <c r="H29" s="13">
        <v>70.675000000000026</v>
      </c>
      <c r="I29" s="3"/>
    </row>
    <row r="30" spans="1:9" ht="12" customHeight="1" x14ac:dyDescent="0.2">
      <c r="A30" s="453"/>
      <c r="B30" s="5" t="s">
        <v>415</v>
      </c>
      <c r="C30" s="18">
        <v>1026.3292700000002</v>
      </c>
      <c r="D30" s="23">
        <v>364.74672200000009</v>
      </c>
      <c r="E30" s="23">
        <v>2965.3365830000002</v>
      </c>
      <c r="F30" s="23">
        <v>382.34889700000002</v>
      </c>
      <c r="G30" s="23">
        <v>67.490125000000049</v>
      </c>
      <c r="H30" s="13">
        <v>561.43735499999957</v>
      </c>
      <c r="I30" s="3"/>
    </row>
    <row r="31" spans="1:9" ht="12" customHeight="1" x14ac:dyDescent="0.2">
      <c r="A31" s="453"/>
      <c r="B31" s="5" t="s">
        <v>416</v>
      </c>
      <c r="C31" s="18">
        <v>55.353923999999978</v>
      </c>
      <c r="D31" s="23">
        <v>37.019253999999997</v>
      </c>
      <c r="E31" s="23">
        <v>141.18933300000006</v>
      </c>
      <c r="F31" s="23">
        <v>49.860383999999989</v>
      </c>
      <c r="G31" s="23">
        <v>5.9644449999999996</v>
      </c>
      <c r="H31" s="13">
        <v>60.232198999999973</v>
      </c>
      <c r="I31" s="3"/>
    </row>
    <row r="32" spans="1:9" ht="12" customHeight="1" x14ac:dyDescent="0.2">
      <c r="A32" s="453"/>
      <c r="B32" s="5" t="s">
        <v>417</v>
      </c>
      <c r="C32" s="18">
        <v>8.4270000000000022E-3</v>
      </c>
      <c r="D32" s="23">
        <v>1.0346999999999997E-2</v>
      </c>
      <c r="E32" s="23">
        <v>1.8933000000000002E-2</v>
      </c>
      <c r="F32" s="23">
        <v>3.3559000000000005E-2</v>
      </c>
      <c r="G32" s="23">
        <v>0.2243669999999999</v>
      </c>
      <c r="H32" s="13">
        <v>1.0643999999999999E-2</v>
      </c>
      <c r="I32" s="3"/>
    </row>
    <row r="33" spans="1:9" ht="12" customHeight="1" x14ac:dyDescent="0.2">
      <c r="A33" s="261"/>
      <c r="B33" s="5" t="s">
        <v>418</v>
      </c>
      <c r="C33" s="18">
        <v>0</v>
      </c>
      <c r="D33" s="23">
        <v>5.9857999999999995E-2</v>
      </c>
      <c r="E33" s="23">
        <v>0</v>
      </c>
      <c r="F33" s="23">
        <v>1.1391999999999999E-2</v>
      </c>
      <c r="G33" s="23">
        <v>9.9999999999999995E-7</v>
      </c>
      <c r="H33" s="13">
        <v>0.11477999999999999</v>
      </c>
      <c r="I33" s="261"/>
    </row>
    <row r="34" spans="1:9" ht="12" customHeight="1" x14ac:dyDescent="0.2">
      <c r="A34" s="261"/>
      <c r="B34" s="5" t="s">
        <v>419</v>
      </c>
      <c r="C34" s="18">
        <v>159.48569399999988</v>
      </c>
      <c r="D34" s="23">
        <v>307.03841100000005</v>
      </c>
      <c r="E34" s="23">
        <v>100.28527099999995</v>
      </c>
      <c r="F34" s="23">
        <v>358.2442919999998</v>
      </c>
      <c r="G34" s="23">
        <v>9.3859530000000042</v>
      </c>
      <c r="H34" s="13">
        <v>930.15114399999925</v>
      </c>
      <c r="I34" s="261"/>
    </row>
    <row r="35" spans="1:9" ht="12" customHeight="1" x14ac:dyDescent="0.2">
      <c r="A35" s="261"/>
      <c r="B35" s="5" t="s">
        <v>420</v>
      </c>
      <c r="C35" s="18">
        <v>7.9999999999999996E-6</v>
      </c>
      <c r="D35" s="23">
        <v>0.97447799999999984</v>
      </c>
      <c r="E35" s="23">
        <v>77.160371999999953</v>
      </c>
      <c r="F35" s="23">
        <v>1.1439999999999998E-3</v>
      </c>
      <c r="G35" s="23">
        <v>0</v>
      </c>
      <c r="H35" s="13">
        <v>1.8605520000000011</v>
      </c>
      <c r="I35" s="261"/>
    </row>
    <row r="36" spans="1:9" ht="12" customHeight="1" x14ac:dyDescent="0.2">
      <c r="A36" s="261"/>
      <c r="B36" s="5" t="s">
        <v>421</v>
      </c>
      <c r="C36" s="18">
        <v>18378.368803000008</v>
      </c>
      <c r="D36" s="23">
        <v>1.2543E-2</v>
      </c>
      <c r="E36" s="23">
        <v>5.5000000000000003E-4</v>
      </c>
      <c r="F36" s="23">
        <v>0</v>
      </c>
      <c r="G36" s="23">
        <v>0</v>
      </c>
      <c r="H36" s="13">
        <v>1.6626999999999999E-2</v>
      </c>
      <c r="I36" s="261"/>
    </row>
    <row r="37" spans="1:9" ht="12" customHeight="1" x14ac:dyDescent="0.2">
      <c r="A37" s="261"/>
      <c r="B37" s="5" t="s">
        <v>422</v>
      </c>
      <c r="C37" s="18">
        <v>678.46780100000012</v>
      </c>
      <c r="D37" s="23">
        <v>723.05764000000011</v>
      </c>
      <c r="E37" s="23">
        <v>840.94390699999985</v>
      </c>
      <c r="F37" s="23">
        <v>1011.3120419999997</v>
      </c>
      <c r="G37" s="23">
        <v>92.257215000000002</v>
      </c>
      <c r="H37" s="13">
        <v>938.25465800000029</v>
      </c>
      <c r="I37" s="261"/>
    </row>
    <row r="38" spans="1:9" ht="12" customHeight="1" x14ac:dyDescent="0.2">
      <c r="A38" s="261"/>
      <c r="B38" s="5" t="s">
        <v>423</v>
      </c>
      <c r="C38" s="18">
        <v>0.98351200000000061</v>
      </c>
      <c r="D38" s="23">
        <v>2.3852279999999988</v>
      </c>
      <c r="E38" s="23">
        <v>7441.7139000000043</v>
      </c>
      <c r="F38" s="23">
        <v>0</v>
      </c>
      <c r="G38" s="23">
        <v>0</v>
      </c>
      <c r="H38" s="13">
        <v>36.207389999999982</v>
      </c>
      <c r="I38" s="261"/>
    </row>
    <row r="39" spans="1:9" ht="12" customHeight="1" x14ac:dyDescent="0.2">
      <c r="A39" s="261"/>
      <c r="B39" s="5" t="s">
        <v>424</v>
      </c>
      <c r="C39" s="18">
        <v>7.9453180000000003</v>
      </c>
      <c r="D39" s="23">
        <v>8949.4792440000074</v>
      </c>
      <c r="E39" s="23">
        <v>2.653029000000001</v>
      </c>
      <c r="F39" s="23">
        <v>267.23922399999998</v>
      </c>
      <c r="G39" s="23">
        <v>2.6082000000000001E-2</v>
      </c>
      <c r="H39" s="13">
        <v>392.82985100000002</v>
      </c>
      <c r="I39" s="261"/>
    </row>
    <row r="40" spans="1:9" ht="12" customHeight="1" x14ac:dyDescent="0.2">
      <c r="A40" s="261"/>
      <c r="B40" s="5" t="s">
        <v>425</v>
      </c>
      <c r="C40" s="18">
        <v>1.923103</v>
      </c>
      <c r="D40" s="23">
        <v>2.2591E-2</v>
      </c>
      <c r="E40" s="23">
        <v>0</v>
      </c>
      <c r="F40" s="23">
        <v>0</v>
      </c>
      <c r="G40" s="23">
        <v>0</v>
      </c>
      <c r="H40" s="13">
        <v>2.8345000000000002E-2</v>
      </c>
      <c r="I40" s="261"/>
    </row>
    <row r="41" spans="1:9" ht="12" customHeight="1" x14ac:dyDescent="0.2">
      <c r="A41" s="261"/>
      <c r="B41" s="5" t="s">
        <v>426</v>
      </c>
      <c r="C41" s="18">
        <v>3.153E-3</v>
      </c>
      <c r="D41" s="23">
        <v>0</v>
      </c>
      <c r="E41" s="23">
        <v>24.376903000000002</v>
      </c>
      <c r="F41" s="23">
        <v>0</v>
      </c>
      <c r="G41" s="23">
        <v>0</v>
      </c>
      <c r="H41" s="13">
        <v>3.2439999999999997E-2</v>
      </c>
      <c r="I41" s="261"/>
    </row>
    <row r="42" spans="1:9" ht="12" customHeight="1" x14ac:dyDescent="0.2">
      <c r="A42" s="261"/>
      <c r="B42" s="5" t="s">
        <v>427</v>
      </c>
      <c r="C42" s="18">
        <v>5.5010999999999997E-2</v>
      </c>
      <c r="D42" s="23">
        <v>26.444479999999995</v>
      </c>
      <c r="E42" s="23">
        <v>0.49932399999999988</v>
      </c>
      <c r="F42" s="23">
        <v>5404.2315630000039</v>
      </c>
      <c r="G42" s="23">
        <v>4.6383049999999981</v>
      </c>
      <c r="H42" s="13">
        <v>22.931920999999996</v>
      </c>
      <c r="I42" s="261"/>
    </row>
    <row r="43" spans="1:9" ht="12" customHeight="1" x14ac:dyDescent="0.2">
      <c r="A43" s="452"/>
      <c r="B43" s="5" t="s">
        <v>428</v>
      </c>
      <c r="C43" s="18">
        <v>7.8598000000000001E-2</v>
      </c>
      <c r="D43" s="23">
        <v>5.5964259999999992</v>
      </c>
      <c r="E43" s="23">
        <v>0.50226399999999982</v>
      </c>
      <c r="F43" s="23">
        <v>1.6339239999999997</v>
      </c>
      <c r="G43" s="23">
        <v>0</v>
      </c>
      <c r="H43" s="13">
        <v>5.6323809999999987</v>
      </c>
      <c r="I43" s="3"/>
    </row>
    <row r="44" spans="1:9" ht="12" customHeight="1" x14ac:dyDescent="0.2">
      <c r="A44" s="452"/>
      <c r="B44" s="5" t="s">
        <v>429</v>
      </c>
      <c r="C44" s="18">
        <v>0</v>
      </c>
      <c r="D44" s="23">
        <v>0.27726000000000001</v>
      </c>
      <c r="E44" s="23">
        <v>0</v>
      </c>
      <c r="F44" s="23">
        <v>0.24911399999999995</v>
      </c>
      <c r="G44" s="23">
        <v>0.41991200000000001</v>
      </c>
      <c r="H44" s="13">
        <v>1.1227499999999999</v>
      </c>
      <c r="I44" s="3"/>
    </row>
    <row r="45" spans="1:9" ht="12" customHeight="1" x14ac:dyDescent="0.2">
      <c r="A45" s="453"/>
      <c r="B45" s="5" t="s">
        <v>430</v>
      </c>
      <c r="C45" s="18">
        <v>0.2</v>
      </c>
      <c r="D45" s="23">
        <v>6.4530000000000004E-2</v>
      </c>
      <c r="E45" s="23">
        <v>0.35218499999999997</v>
      </c>
      <c r="F45" s="23">
        <v>0</v>
      </c>
      <c r="G45" s="23">
        <v>2.1979999999999999E-3</v>
      </c>
      <c r="H45" s="13">
        <v>4.8938199999999981</v>
      </c>
      <c r="I45" s="3"/>
    </row>
    <row r="46" spans="1:9" ht="12" customHeight="1" x14ac:dyDescent="0.2">
      <c r="A46" s="453"/>
      <c r="B46" s="5" t="s">
        <v>431</v>
      </c>
      <c r="C46" s="18">
        <v>2239.655259000001</v>
      </c>
      <c r="D46" s="23">
        <v>2469.882930000002</v>
      </c>
      <c r="E46" s="23">
        <v>17385.633181000005</v>
      </c>
      <c r="F46" s="23">
        <v>1207.0877680000017</v>
      </c>
      <c r="G46" s="23">
        <v>880.75720699999999</v>
      </c>
      <c r="H46" s="13">
        <v>4721.2626450000062</v>
      </c>
      <c r="I46" s="3"/>
    </row>
    <row r="47" spans="1:9" ht="12" customHeight="1" x14ac:dyDescent="0.2">
      <c r="A47" s="453"/>
      <c r="B47" s="5" t="s">
        <v>432</v>
      </c>
      <c r="C47" s="18">
        <v>0</v>
      </c>
      <c r="D47" s="23">
        <v>0.456978</v>
      </c>
      <c r="E47" s="23">
        <v>0</v>
      </c>
      <c r="F47" s="23">
        <v>6.6605660000000002</v>
      </c>
      <c r="G47" s="23">
        <v>0</v>
      </c>
      <c r="H47" s="13">
        <v>0.50723899999999988</v>
      </c>
      <c r="I47" s="3"/>
    </row>
    <row r="48" spans="1:9" ht="12" customHeight="1" x14ac:dyDescent="0.2">
      <c r="A48" s="453"/>
      <c r="B48" s="5" t="s">
        <v>433</v>
      </c>
      <c r="C48" s="18">
        <v>43.010790999999998</v>
      </c>
      <c r="D48" s="23">
        <v>56.563485000000014</v>
      </c>
      <c r="E48" s="23">
        <v>10.914549000000001</v>
      </c>
      <c r="F48" s="23">
        <v>6.1449640000000016</v>
      </c>
      <c r="G48" s="23">
        <v>0</v>
      </c>
      <c r="H48" s="13">
        <v>4.7815260000000004</v>
      </c>
      <c r="I48" s="3"/>
    </row>
    <row r="49" spans="1:9" ht="12" customHeight="1" x14ac:dyDescent="0.2">
      <c r="A49" s="453"/>
      <c r="B49" s="5" t="s">
        <v>434</v>
      </c>
      <c r="C49" s="18">
        <v>1347.2924560000006</v>
      </c>
      <c r="D49" s="23">
        <v>134.00584599999991</v>
      </c>
      <c r="E49" s="23">
        <v>113.27588799999999</v>
      </c>
      <c r="F49" s="23">
        <v>229.07652300000007</v>
      </c>
      <c r="G49" s="23">
        <v>0.37701999999999991</v>
      </c>
      <c r="H49" s="13">
        <v>187.85790899999992</v>
      </c>
      <c r="I49" s="3"/>
    </row>
    <row r="50" spans="1:9" ht="12" customHeight="1" x14ac:dyDescent="0.2">
      <c r="A50" s="453"/>
      <c r="B50" s="5" t="s">
        <v>435</v>
      </c>
      <c r="C50" s="18">
        <v>55.112683999999994</v>
      </c>
      <c r="D50" s="23">
        <v>1561.2577549999999</v>
      </c>
      <c r="E50" s="23">
        <v>54.244934999999977</v>
      </c>
      <c r="F50" s="23">
        <v>178.72879800000004</v>
      </c>
      <c r="G50" s="23">
        <v>73.337176999999954</v>
      </c>
      <c r="H50" s="13">
        <v>12309.939043000004</v>
      </c>
      <c r="I50" s="3"/>
    </row>
    <row r="51" spans="1:9" ht="12" customHeight="1" x14ac:dyDescent="0.2">
      <c r="A51" s="453"/>
      <c r="B51" s="5" t="s">
        <v>436</v>
      </c>
      <c r="C51" s="18">
        <v>1656.7015080000006</v>
      </c>
      <c r="D51" s="23">
        <v>4413.9819950000001</v>
      </c>
      <c r="E51" s="23">
        <v>3606.7230550000008</v>
      </c>
      <c r="F51" s="23">
        <v>1098.3441590000009</v>
      </c>
      <c r="G51" s="23">
        <v>486.80342899999994</v>
      </c>
      <c r="H51" s="13">
        <v>5227.1469520000019</v>
      </c>
      <c r="I51" s="3"/>
    </row>
    <row r="52" spans="1:9" ht="12" customHeight="1" x14ac:dyDescent="0.2">
      <c r="A52" s="453"/>
      <c r="B52" s="5" t="s">
        <v>437</v>
      </c>
      <c r="C52" s="18">
        <v>0</v>
      </c>
      <c r="D52" s="23">
        <v>2.1317599999999999</v>
      </c>
      <c r="E52" s="23">
        <v>5.2835509999999974</v>
      </c>
      <c r="F52" s="23">
        <v>1.0088999999999999E-2</v>
      </c>
      <c r="G52" s="23">
        <v>0</v>
      </c>
      <c r="H52" s="13">
        <v>4.8216200000000002</v>
      </c>
      <c r="I52" s="3"/>
    </row>
    <row r="53" spans="1:9" ht="12" customHeight="1" x14ac:dyDescent="0.2">
      <c r="A53" s="261"/>
      <c r="B53" s="5" t="s">
        <v>438</v>
      </c>
      <c r="C53" s="18">
        <v>0</v>
      </c>
      <c r="D53" s="23">
        <v>11.901992</v>
      </c>
      <c r="E53" s="23">
        <v>0</v>
      </c>
      <c r="F53" s="23">
        <v>3.2242720000000005</v>
      </c>
      <c r="G53" s="23">
        <v>5.7807870000000001</v>
      </c>
      <c r="H53" s="13">
        <v>16.009924000000005</v>
      </c>
      <c r="I53" s="261"/>
    </row>
    <row r="54" spans="1:9" ht="12" customHeight="1" x14ac:dyDescent="0.2">
      <c r="A54" s="261"/>
      <c r="B54" s="5" t="s">
        <v>439</v>
      </c>
      <c r="C54" s="18">
        <v>2.8285999999999995E-2</v>
      </c>
      <c r="D54" s="23">
        <v>5.230446999999999</v>
      </c>
      <c r="E54" s="23">
        <v>15.752778000000003</v>
      </c>
      <c r="F54" s="23">
        <v>75.558791999999954</v>
      </c>
      <c r="G54" s="23">
        <v>0.10242799999999999</v>
      </c>
      <c r="H54" s="13">
        <v>25.341950999999987</v>
      </c>
      <c r="I54" s="261"/>
    </row>
    <row r="55" spans="1:9" ht="12" customHeight="1" x14ac:dyDescent="0.2">
      <c r="A55" s="261"/>
      <c r="B55" s="5" t="s">
        <v>440</v>
      </c>
      <c r="C55" s="18">
        <v>44123.986781000007</v>
      </c>
      <c r="D55" s="23">
        <v>52149.590119</v>
      </c>
      <c r="E55" s="23">
        <v>44155.151080999982</v>
      </c>
      <c r="F55" s="23">
        <v>22200.125824000002</v>
      </c>
      <c r="G55" s="23">
        <v>11926.035414999998</v>
      </c>
      <c r="H55" s="13">
        <v>59412.465672999999</v>
      </c>
      <c r="I55" s="261"/>
    </row>
    <row r="56" spans="1:9" ht="12" customHeight="1" x14ac:dyDescent="0.2">
      <c r="A56" s="261"/>
      <c r="B56" s="5" t="s">
        <v>441</v>
      </c>
      <c r="C56" s="18">
        <v>56619.285714000005</v>
      </c>
      <c r="D56" s="23">
        <v>27094.261904000017</v>
      </c>
      <c r="E56" s="23">
        <v>28016.500000000007</v>
      </c>
      <c r="F56" s="23">
        <v>7619.3095230000017</v>
      </c>
      <c r="G56" s="23">
        <v>1329.7619040000009</v>
      </c>
      <c r="H56" s="13">
        <v>22356.023808999995</v>
      </c>
      <c r="I56" s="261"/>
    </row>
    <row r="57" spans="1:9" ht="3" customHeight="1" x14ac:dyDescent="0.2">
      <c r="A57" s="452"/>
      <c r="B57" s="14"/>
      <c r="C57" s="20"/>
      <c r="D57" s="24"/>
      <c r="E57" s="24"/>
      <c r="F57" s="24"/>
      <c r="G57" s="24"/>
      <c r="H57" s="21"/>
      <c r="I57" s="3"/>
    </row>
    <row r="58" spans="1:9" ht="36" customHeight="1" x14ac:dyDescent="0.2">
      <c r="A58" s="454" t="s">
        <v>3</v>
      </c>
      <c r="B58" s="679" t="s">
        <v>82</v>
      </c>
      <c r="C58" s="679"/>
      <c r="D58" s="679"/>
      <c r="E58" s="679"/>
      <c r="F58" s="679"/>
      <c r="G58" s="679"/>
      <c r="H58" s="679"/>
      <c r="I58" s="481"/>
    </row>
    <row r="59" spans="1:9" x14ac:dyDescent="0.2">
      <c r="A59" s="1"/>
      <c r="B59" s="1"/>
      <c r="C59" s="1"/>
      <c r="D59" s="1"/>
      <c r="E59" s="1"/>
      <c r="F59" s="1"/>
      <c r="G59" s="1"/>
      <c r="H59" s="3"/>
      <c r="I59" s="1"/>
    </row>
  </sheetData>
  <mergeCells count="3">
    <mergeCell ref="B58:H58"/>
    <mergeCell ref="B1:G1"/>
    <mergeCell ref="B2:G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7635-D772-4DE8-AC8D-894888DC1BB7}">
  <sheetPr>
    <pageSetUpPr fitToPage="1"/>
  </sheetPr>
  <dimension ref="A1:W53"/>
  <sheetViews>
    <sheetView showGridLines="0" zoomScaleNormal="100" zoomScaleSheetLayoutView="105" workbookViewId="0"/>
  </sheetViews>
  <sheetFormatPr defaultColWidth="9.140625" defaultRowHeight="12" x14ac:dyDescent="0.2"/>
  <cols>
    <col min="1" max="1" width="1.7109375" style="90" customWidth="1"/>
    <col min="2" max="8" width="9.28515625" style="90" customWidth="1"/>
    <col min="9" max="9" width="1.7109375" style="90" customWidth="1"/>
    <col min="10" max="10" width="29.140625" style="90" customWidth="1"/>
    <col min="11" max="12" width="1.7109375" style="91" customWidth="1"/>
    <col min="13" max="16384" width="9.140625" style="90"/>
  </cols>
  <sheetData>
    <row r="1" spans="1:23" s="290" customFormat="1" ht="16.5" x14ac:dyDescent="0.3">
      <c r="A1" s="233"/>
      <c r="B1" s="240" t="s">
        <v>345</v>
      </c>
      <c r="C1" s="256"/>
      <c r="D1" s="256"/>
      <c r="E1" s="256"/>
      <c r="F1" s="256"/>
      <c r="G1" s="256"/>
      <c r="H1" s="256"/>
      <c r="I1" s="232"/>
      <c r="J1" s="232"/>
      <c r="K1" s="346"/>
      <c r="L1" s="289"/>
    </row>
    <row r="2" spans="1:23" s="304" customFormat="1" ht="14.25" x14ac:dyDescent="0.2">
      <c r="A2" s="305"/>
      <c r="B2" s="305" t="s">
        <v>390</v>
      </c>
      <c r="C2" s="308"/>
      <c r="D2" s="308"/>
      <c r="E2" s="308"/>
      <c r="F2" s="308"/>
      <c r="G2" s="308"/>
      <c r="H2" s="308"/>
      <c r="I2" s="308"/>
      <c r="J2" s="308"/>
      <c r="K2" s="347"/>
      <c r="L2" s="307"/>
    </row>
    <row r="3" spans="1:23" s="298" customFormat="1" ht="21" customHeight="1" x14ac:dyDescent="0.2">
      <c r="A3" s="311"/>
      <c r="B3" s="310" t="s">
        <v>597</v>
      </c>
      <c r="C3" s="310"/>
      <c r="D3" s="310"/>
      <c r="E3" s="310"/>
      <c r="F3" s="310"/>
      <c r="G3" s="310"/>
      <c r="H3" s="310"/>
      <c r="I3" s="310"/>
      <c r="J3" s="312" t="s">
        <v>282</v>
      </c>
      <c r="K3" s="348"/>
      <c r="L3" s="301"/>
    </row>
    <row r="4" spans="1:23" ht="12" customHeight="1" x14ac:dyDescent="0.2">
      <c r="A4" s="344"/>
      <c r="B4" s="669" t="s">
        <v>449</v>
      </c>
      <c r="C4" s="669"/>
      <c r="D4" s="669"/>
      <c r="E4" s="669"/>
      <c r="F4" s="669"/>
      <c r="G4" s="669"/>
      <c r="H4" s="669"/>
      <c r="I4" s="144"/>
      <c r="J4" s="322"/>
      <c r="K4" s="349"/>
    </row>
    <row r="5" spans="1:23" ht="20.100000000000001" customHeight="1" x14ac:dyDescent="0.2">
      <c r="A5" s="344"/>
      <c r="B5" s="313" t="s">
        <v>23</v>
      </c>
      <c r="C5" s="313" t="s">
        <v>25</v>
      </c>
      <c r="D5" s="313" t="s">
        <v>34</v>
      </c>
      <c r="E5" s="313" t="s">
        <v>35</v>
      </c>
      <c r="F5" s="313" t="s">
        <v>36</v>
      </c>
      <c r="G5" s="313" t="s">
        <v>24</v>
      </c>
      <c r="H5" s="313" t="s">
        <v>38</v>
      </c>
      <c r="I5" s="145"/>
      <c r="J5" s="359"/>
      <c r="K5" s="350"/>
    </row>
    <row r="6" spans="1:23" s="133" customFormat="1" ht="20.100000000000001" customHeight="1" x14ac:dyDescent="0.25">
      <c r="A6" s="285"/>
      <c r="B6" s="360">
        <v>616115.10496200004</v>
      </c>
      <c r="C6" s="360">
        <v>231023.28706899998</v>
      </c>
      <c r="D6" s="360">
        <v>45003.369744999982</v>
      </c>
      <c r="E6" s="360">
        <v>7694.735928000001</v>
      </c>
      <c r="F6" s="360">
        <v>38540.800931999998</v>
      </c>
      <c r="G6" s="360">
        <v>438969.22933599987</v>
      </c>
      <c r="H6" s="360">
        <v>35080.445270000004</v>
      </c>
      <c r="I6" s="361"/>
      <c r="J6" s="362" t="s">
        <v>59</v>
      </c>
      <c r="K6" s="351"/>
      <c r="L6" s="98"/>
      <c r="M6" s="773"/>
      <c r="N6" s="773"/>
      <c r="O6" s="773"/>
      <c r="P6" s="773"/>
      <c r="Q6" s="773"/>
      <c r="R6" s="773"/>
      <c r="S6" s="773"/>
      <c r="T6" s="773"/>
      <c r="U6" s="773"/>
      <c r="V6" s="773"/>
      <c r="W6" s="773"/>
    </row>
    <row r="7" spans="1:23" ht="20.100000000000001" customHeight="1" x14ac:dyDescent="0.2">
      <c r="A7" s="234"/>
      <c r="B7" s="104">
        <v>248300.42928299998</v>
      </c>
      <c r="C7" s="104">
        <v>91651.445924000014</v>
      </c>
      <c r="D7" s="104">
        <v>18843.468529999998</v>
      </c>
      <c r="E7" s="104">
        <v>3229.2088790000003</v>
      </c>
      <c r="F7" s="104">
        <v>15152.804314999999</v>
      </c>
      <c r="G7" s="104">
        <v>164903.04662100002</v>
      </c>
      <c r="H7" s="104">
        <v>15676.829019000001</v>
      </c>
      <c r="I7" s="103"/>
      <c r="J7" s="248" t="s">
        <v>455</v>
      </c>
      <c r="K7" s="352"/>
      <c r="L7" s="105"/>
      <c r="M7" s="773"/>
      <c r="N7" s="773"/>
      <c r="O7" s="773"/>
      <c r="P7" s="773"/>
      <c r="Q7" s="773"/>
      <c r="R7" s="773"/>
      <c r="S7" s="773"/>
    </row>
    <row r="8" spans="1:23" ht="12" customHeight="1" x14ac:dyDescent="0.2">
      <c r="A8" s="279"/>
      <c r="B8" s="104">
        <v>70611.989647000009</v>
      </c>
      <c r="C8" s="104">
        <v>30255.491652000001</v>
      </c>
      <c r="D8" s="104">
        <v>4721.0921760000001</v>
      </c>
      <c r="E8" s="104">
        <v>919.37389899999994</v>
      </c>
      <c r="F8" s="104">
        <v>10197.695508000001</v>
      </c>
      <c r="G8" s="104">
        <v>38712.734558000004</v>
      </c>
      <c r="H8" s="104">
        <v>11630.049684000001</v>
      </c>
      <c r="I8" s="103"/>
      <c r="J8" s="247" t="s">
        <v>261</v>
      </c>
      <c r="K8" s="352"/>
      <c r="L8" s="105"/>
      <c r="M8" s="773"/>
      <c r="N8" s="773"/>
      <c r="O8" s="773"/>
      <c r="P8" s="773"/>
      <c r="Q8" s="773"/>
      <c r="R8" s="773"/>
      <c r="S8" s="773"/>
    </row>
    <row r="9" spans="1:23" ht="12" customHeight="1" x14ac:dyDescent="0.2">
      <c r="A9" s="279"/>
      <c r="B9" s="104">
        <v>177688.43957299995</v>
      </c>
      <c r="C9" s="104">
        <v>61395.954214000005</v>
      </c>
      <c r="D9" s="104">
        <v>14122.376324999999</v>
      </c>
      <c r="E9" s="104">
        <v>2309.8349600000001</v>
      </c>
      <c r="F9" s="104">
        <v>4955.1087879999995</v>
      </c>
      <c r="G9" s="104">
        <v>126190.31202</v>
      </c>
      <c r="H9" s="104">
        <v>4046.7793250000004</v>
      </c>
      <c r="I9" s="103"/>
      <c r="J9" s="247" t="s">
        <v>262</v>
      </c>
      <c r="K9" s="352"/>
      <c r="L9" s="105"/>
      <c r="M9" s="773"/>
      <c r="N9" s="773"/>
      <c r="O9" s="773"/>
      <c r="P9" s="773"/>
      <c r="Q9" s="773"/>
      <c r="R9" s="773"/>
      <c r="S9" s="773"/>
    </row>
    <row r="10" spans="1:23" ht="20.100000000000001" customHeight="1" x14ac:dyDescent="0.2">
      <c r="A10" s="234"/>
      <c r="B10" s="104">
        <v>327811.68117599998</v>
      </c>
      <c r="C10" s="104">
        <v>127648.88961499996</v>
      </c>
      <c r="D10" s="104">
        <v>22666.209376000003</v>
      </c>
      <c r="E10" s="104">
        <v>3853.2586229999997</v>
      </c>
      <c r="F10" s="104">
        <v>17253.867109999999</v>
      </c>
      <c r="G10" s="104">
        <v>241238.69706599991</v>
      </c>
      <c r="H10" s="104">
        <v>16125.868012999998</v>
      </c>
      <c r="I10" s="103"/>
      <c r="J10" s="248" t="s">
        <v>207</v>
      </c>
      <c r="K10" s="352"/>
      <c r="L10" s="105"/>
      <c r="M10" s="773"/>
      <c r="N10" s="773"/>
      <c r="O10" s="773"/>
      <c r="P10" s="773"/>
      <c r="Q10" s="773"/>
      <c r="R10" s="773"/>
      <c r="S10" s="773"/>
    </row>
    <row r="11" spans="1:23" ht="12" customHeight="1" x14ac:dyDescent="0.2">
      <c r="A11" s="279"/>
      <c r="B11" s="104">
        <v>146101.03495100001</v>
      </c>
      <c r="C11" s="104">
        <v>59685.954897999989</v>
      </c>
      <c r="D11" s="104">
        <v>8648.5781140000017</v>
      </c>
      <c r="E11" s="104">
        <v>1797.1281339999998</v>
      </c>
      <c r="F11" s="104">
        <v>9416.5884760000008</v>
      </c>
      <c r="G11" s="104">
        <v>106889.90092799997</v>
      </c>
      <c r="H11" s="104">
        <v>10898.899837999998</v>
      </c>
      <c r="I11" s="103"/>
      <c r="J11" s="247" t="s">
        <v>261</v>
      </c>
      <c r="K11" s="352"/>
      <c r="L11" s="105"/>
      <c r="M11" s="773"/>
      <c r="N11" s="773"/>
      <c r="O11" s="773"/>
      <c r="P11" s="773"/>
      <c r="Q11" s="773"/>
      <c r="R11" s="773"/>
      <c r="S11" s="773"/>
    </row>
    <row r="12" spans="1:23" ht="12" customHeight="1" x14ac:dyDescent="0.2">
      <c r="A12" s="279"/>
      <c r="B12" s="104">
        <v>181710.84766100001</v>
      </c>
      <c r="C12" s="104">
        <v>67962.965069999991</v>
      </c>
      <c r="D12" s="104">
        <v>14017.621220000001</v>
      </c>
      <c r="E12" s="104">
        <v>2056.1876320000006</v>
      </c>
      <c r="F12" s="104">
        <v>7837.2837249999993</v>
      </c>
      <c r="G12" s="104">
        <v>134348.74845099999</v>
      </c>
      <c r="H12" s="104">
        <v>5227.0105000000003</v>
      </c>
      <c r="I12" s="103"/>
      <c r="J12" s="247" t="s">
        <v>262</v>
      </c>
      <c r="K12" s="352"/>
      <c r="L12" s="105"/>
      <c r="M12" s="773"/>
      <c r="N12" s="773"/>
      <c r="O12" s="773"/>
      <c r="P12" s="773"/>
      <c r="Q12" s="773"/>
      <c r="R12" s="773"/>
      <c r="S12" s="773"/>
    </row>
    <row r="13" spans="1:23" ht="20.100000000000001" customHeight="1" x14ac:dyDescent="0.2">
      <c r="A13" s="234"/>
      <c r="B13" s="104">
        <v>133976.56555599999</v>
      </c>
      <c r="C13" s="104">
        <v>48886.403355000009</v>
      </c>
      <c r="D13" s="104">
        <v>8839.7977040000005</v>
      </c>
      <c r="E13" s="104">
        <v>1530.1005850000001</v>
      </c>
      <c r="F13" s="104">
        <v>7910.1875030000001</v>
      </c>
      <c r="G13" s="104">
        <v>100160.37510700003</v>
      </c>
      <c r="H13" s="104">
        <v>7573.7771830000011</v>
      </c>
      <c r="I13" s="103"/>
      <c r="J13" s="244" t="s">
        <v>263</v>
      </c>
      <c r="K13" s="352"/>
      <c r="L13" s="105"/>
      <c r="M13" s="773"/>
      <c r="N13" s="773"/>
      <c r="O13" s="773"/>
      <c r="P13" s="773"/>
      <c r="Q13" s="773"/>
      <c r="R13" s="773"/>
      <c r="S13" s="773"/>
    </row>
    <row r="14" spans="1:23" ht="12" customHeight="1" x14ac:dyDescent="0.2">
      <c r="A14" s="279"/>
      <c r="B14" s="104">
        <v>69178.543657999995</v>
      </c>
      <c r="C14" s="104">
        <v>27860.163806999997</v>
      </c>
      <c r="D14" s="104">
        <v>6705.6412060000002</v>
      </c>
      <c r="E14" s="104">
        <v>562.63251699999989</v>
      </c>
      <c r="F14" s="104">
        <v>2512.7351370000006</v>
      </c>
      <c r="G14" s="104">
        <v>48344.192991999997</v>
      </c>
      <c r="H14" s="104">
        <v>2851.7942249999996</v>
      </c>
      <c r="I14" s="103"/>
      <c r="J14" s="247" t="s">
        <v>264</v>
      </c>
      <c r="K14" s="352"/>
      <c r="L14" s="105"/>
      <c r="M14" s="773"/>
      <c r="N14" s="773"/>
      <c r="O14" s="773"/>
      <c r="P14" s="773"/>
      <c r="Q14" s="773"/>
      <c r="R14" s="773"/>
      <c r="S14" s="773"/>
    </row>
    <row r="15" spans="1:23" ht="12" customHeight="1" x14ac:dyDescent="0.2">
      <c r="A15" s="279"/>
      <c r="B15" s="104">
        <v>68871.194080000001</v>
      </c>
      <c r="C15" s="104">
        <v>30873.586399999997</v>
      </c>
      <c r="D15" s="104">
        <v>2958.7274660000003</v>
      </c>
      <c r="E15" s="104">
        <v>1065.4347439999997</v>
      </c>
      <c r="F15" s="104">
        <v>1116.1257540000001</v>
      </c>
      <c r="G15" s="104">
        <v>37778.777813999994</v>
      </c>
      <c r="H15" s="104">
        <v>661.62467499999991</v>
      </c>
      <c r="I15" s="103"/>
      <c r="J15" s="247" t="s">
        <v>265</v>
      </c>
      <c r="K15" s="352"/>
      <c r="L15" s="105"/>
      <c r="M15" s="773"/>
      <c r="N15" s="773"/>
      <c r="O15" s="773"/>
      <c r="P15" s="773"/>
      <c r="Q15" s="773"/>
      <c r="R15" s="773"/>
      <c r="S15" s="773"/>
    </row>
    <row r="16" spans="1:23" ht="12" customHeight="1" x14ac:dyDescent="0.2">
      <c r="A16" s="279"/>
      <c r="B16" s="104">
        <v>5550.9372670000002</v>
      </c>
      <c r="C16" s="104">
        <v>1940.1555470000005</v>
      </c>
      <c r="D16" s="104">
        <v>749.54469800000004</v>
      </c>
      <c r="E16" s="104">
        <v>31.959552000000006</v>
      </c>
      <c r="F16" s="104">
        <v>1067.603347</v>
      </c>
      <c r="G16" s="104">
        <v>1054.6987869999998</v>
      </c>
      <c r="H16" s="104">
        <v>1415.3027789999999</v>
      </c>
      <c r="I16" s="113"/>
      <c r="J16" s="247" t="s">
        <v>276</v>
      </c>
      <c r="K16" s="353"/>
      <c r="L16" s="98"/>
      <c r="M16" s="773"/>
      <c r="N16" s="773"/>
      <c r="O16" s="773"/>
      <c r="P16" s="773"/>
      <c r="Q16" s="773"/>
      <c r="R16" s="773"/>
      <c r="S16" s="773"/>
    </row>
    <row r="17" spans="1:19" ht="12" customHeight="1" x14ac:dyDescent="0.2">
      <c r="A17" s="279"/>
      <c r="B17" s="104">
        <v>49207.683753000005</v>
      </c>
      <c r="C17" s="104">
        <v>17892.829639</v>
      </c>
      <c r="D17" s="104">
        <v>3399.0061860000001</v>
      </c>
      <c r="E17" s="104">
        <v>645.65303700000004</v>
      </c>
      <c r="F17" s="104">
        <v>4639.9033979999995</v>
      </c>
      <c r="G17" s="104">
        <v>53666.019173999994</v>
      </c>
      <c r="H17" s="104">
        <v>3612.9007000000001</v>
      </c>
      <c r="I17" s="103"/>
      <c r="J17" s="247" t="s">
        <v>277</v>
      </c>
      <c r="K17" s="352"/>
      <c r="L17" s="105"/>
      <c r="M17" s="773"/>
      <c r="N17" s="773"/>
      <c r="O17" s="773"/>
      <c r="P17" s="773"/>
      <c r="Q17" s="773"/>
      <c r="R17" s="773"/>
      <c r="S17" s="773"/>
    </row>
    <row r="18" spans="1:19" ht="12" customHeight="1" x14ac:dyDescent="0.2">
      <c r="A18" s="279"/>
      <c r="B18" s="104">
        <v>1026.7568620000384</v>
      </c>
      <c r="C18" s="104">
        <v>195.75086699995154</v>
      </c>
      <c r="D18" s="104">
        <v>13.492116000001261</v>
      </c>
      <c r="E18" s="104">
        <v>17.478188000000046</v>
      </c>
      <c r="F18" s="104">
        <v>7.3119709999991755</v>
      </c>
      <c r="G18" s="104">
        <v>234.63319199989201</v>
      </c>
      <c r="H18" s="104">
        <v>10.468450999998822</v>
      </c>
      <c r="I18" s="103"/>
      <c r="J18" s="247" t="s">
        <v>268</v>
      </c>
      <c r="K18" s="352"/>
      <c r="L18" s="105"/>
      <c r="M18" s="773"/>
      <c r="N18" s="773"/>
      <c r="O18" s="773"/>
      <c r="P18" s="773"/>
      <c r="Q18" s="773"/>
      <c r="R18" s="773"/>
      <c r="S18" s="773"/>
    </row>
    <row r="19" spans="1:19" ht="20.100000000000001" customHeight="1" x14ac:dyDescent="0.2">
      <c r="A19" s="234"/>
      <c r="B19" s="104">
        <v>40003.024614000009</v>
      </c>
      <c r="C19" s="104">
        <v>11722.948169000001</v>
      </c>
      <c r="D19" s="104">
        <v>3493.6529960000003</v>
      </c>
      <c r="E19" s="104">
        <v>612.29082000000005</v>
      </c>
      <c r="F19" s="104">
        <v>6134.135088</v>
      </c>
      <c r="G19" s="104">
        <v>32827.493152999996</v>
      </c>
      <c r="H19" s="104">
        <v>3277.7497669999989</v>
      </c>
      <c r="I19" s="103"/>
      <c r="J19" s="248" t="s">
        <v>208</v>
      </c>
      <c r="K19" s="352"/>
      <c r="L19" s="105"/>
      <c r="M19" s="773"/>
      <c r="N19" s="773"/>
      <c r="O19" s="773"/>
      <c r="P19" s="773"/>
      <c r="Q19" s="773"/>
      <c r="R19" s="773"/>
      <c r="S19" s="773"/>
    </row>
    <row r="20" spans="1:19" ht="12" customHeight="1" x14ac:dyDescent="0.2">
      <c r="A20" s="279"/>
      <c r="B20" s="104">
        <v>24371.637804000002</v>
      </c>
      <c r="C20" s="104">
        <v>6936.3518030000005</v>
      </c>
      <c r="D20" s="104">
        <v>2690.2138600000003</v>
      </c>
      <c r="E20" s="104">
        <v>420.23134600000003</v>
      </c>
      <c r="F20" s="104">
        <v>5507.7685069999998</v>
      </c>
      <c r="G20" s="104">
        <v>23965.619944999999</v>
      </c>
      <c r="H20" s="104">
        <v>2897.0440729999991</v>
      </c>
      <c r="I20" s="103"/>
      <c r="J20" s="247" t="s">
        <v>261</v>
      </c>
      <c r="K20" s="352"/>
      <c r="L20" s="105"/>
      <c r="M20" s="773"/>
      <c r="N20" s="773"/>
      <c r="O20" s="773"/>
      <c r="P20" s="773"/>
      <c r="Q20" s="773"/>
      <c r="R20" s="773"/>
      <c r="S20" s="773"/>
    </row>
    <row r="21" spans="1:19" ht="12" customHeight="1" x14ac:dyDescent="0.2">
      <c r="A21" s="279"/>
      <c r="B21" s="104">
        <v>15631.565381</v>
      </c>
      <c r="C21" s="104">
        <v>4786.5378940000001</v>
      </c>
      <c r="D21" s="104">
        <v>803.3857549999999</v>
      </c>
      <c r="E21" s="104">
        <v>192.04648000000003</v>
      </c>
      <c r="F21" s="104">
        <v>626.36656799999992</v>
      </c>
      <c r="G21" s="104">
        <v>8861.822345999999</v>
      </c>
      <c r="H21" s="104">
        <v>380.71441099999998</v>
      </c>
      <c r="I21" s="103"/>
      <c r="J21" s="247" t="s">
        <v>262</v>
      </c>
      <c r="K21" s="352"/>
      <c r="L21" s="105"/>
      <c r="M21" s="773"/>
      <c r="N21" s="773"/>
      <c r="O21" s="773"/>
      <c r="P21" s="773"/>
      <c r="Q21" s="773"/>
      <c r="R21" s="773"/>
      <c r="S21" s="773"/>
    </row>
    <row r="22" spans="1:19" s="136" customFormat="1" ht="20.100000000000001" customHeight="1" x14ac:dyDescent="0.2">
      <c r="A22" s="236"/>
      <c r="B22" s="104">
        <v>254360.34033099998</v>
      </c>
      <c r="C22" s="104">
        <v>99414.575576000003</v>
      </c>
      <c r="D22" s="104">
        <v>7903.4357809999983</v>
      </c>
      <c r="E22" s="104">
        <v>3232.9603999999995</v>
      </c>
      <c r="F22" s="104">
        <v>2019.6052610000002</v>
      </c>
      <c r="G22" s="104">
        <v>178832.039605</v>
      </c>
      <c r="H22" s="104">
        <v>565.45835099999999</v>
      </c>
      <c r="I22" s="103"/>
      <c r="J22" s="249" t="s">
        <v>469</v>
      </c>
      <c r="K22" s="352"/>
      <c r="L22" s="105"/>
      <c r="M22" s="773"/>
      <c r="N22" s="773"/>
      <c r="O22" s="773"/>
      <c r="P22" s="773"/>
      <c r="Q22" s="773"/>
      <c r="R22" s="773"/>
      <c r="S22" s="773"/>
    </row>
    <row r="23" spans="1:19" s="136" customFormat="1" ht="12" customHeight="1" x14ac:dyDescent="0.2">
      <c r="A23" s="284"/>
      <c r="B23" s="104">
        <v>23808.983836999996</v>
      </c>
      <c r="C23" s="104">
        <v>10838.720614999997</v>
      </c>
      <c r="D23" s="104">
        <v>2006.037707</v>
      </c>
      <c r="E23" s="104">
        <v>1085.3411309999999</v>
      </c>
      <c r="F23" s="104">
        <v>113.21189200000001</v>
      </c>
      <c r="G23" s="104">
        <v>44774.328771999993</v>
      </c>
      <c r="H23" s="104">
        <v>19.814184999999998</v>
      </c>
      <c r="I23" s="103"/>
      <c r="J23" s="250" t="s">
        <v>470</v>
      </c>
      <c r="K23" s="352"/>
      <c r="L23" s="105"/>
      <c r="M23" s="773"/>
      <c r="N23" s="773"/>
      <c r="O23" s="773"/>
      <c r="P23" s="773"/>
      <c r="Q23" s="773"/>
      <c r="R23" s="773"/>
      <c r="S23" s="773"/>
    </row>
    <row r="24" spans="1:19" s="136" customFormat="1" ht="3" customHeight="1" x14ac:dyDescent="0.2">
      <c r="A24" s="284"/>
      <c r="B24" s="162"/>
      <c r="C24" s="162"/>
      <c r="D24" s="162"/>
      <c r="E24" s="162"/>
      <c r="F24" s="162"/>
      <c r="G24" s="388"/>
      <c r="H24" s="162"/>
      <c r="I24" s="135"/>
      <c r="J24" s="250"/>
      <c r="K24" s="350"/>
      <c r="L24" s="91"/>
      <c r="M24" s="773"/>
      <c r="N24" s="773"/>
      <c r="O24" s="773"/>
      <c r="P24" s="773"/>
      <c r="Q24" s="773"/>
      <c r="R24" s="773"/>
      <c r="S24" s="773"/>
    </row>
    <row r="25" spans="1:19" s="399" customFormat="1" ht="20.100000000000001" customHeight="1" x14ac:dyDescent="0.2">
      <c r="A25" s="397"/>
      <c r="B25" s="396">
        <v>285873.73134700017</v>
      </c>
      <c r="C25" s="396">
        <v>136088.63871999999</v>
      </c>
      <c r="D25" s="396">
        <v>21189.684102999996</v>
      </c>
      <c r="E25" s="396">
        <v>4205.0394270000006</v>
      </c>
      <c r="F25" s="396">
        <v>59644.593493</v>
      </c>
      <c r="G25" s="396">
        <v>182902.06966499999</v>
      </c>
      <c r="H25" s="396">
        <v>71181.089859999949</v>
      </c>
      <c r="I25" s="374"/>
      <c r="J25" s="372" t="s">
        <v>55</v>
      </c>
      <c r="K25" s="372"/>
      <c r="L25" s="398"/>
      <c r="M25" s="773"/>
      <c r="N25" s="773"/>
      <c r="O25" s="773"/>
      <c r="P25" s="773"/>
      <c r="Q25" s="773"/>
      <c r="R25" s="773"/>
      <c r="S25" s="773"/>
    </row>
    <row r="26" spans="1:19" ht="20.100000000000001" customHeight="1" x14ac:dyDescent="0.2">
      <c r="A26" s="234"/>
      <c r="B26" s="104">
        <v>83850.992258999991</v>
      </c>
      <c r="C26" s="104">
        <v>37537.018232000002</v>
      </c>
      <c r="D26" s="104">
        <v>7617.2123740000006</v>
      </c>
      <c r="E26" s="104">
        <v>2190.7116529999998</v>
      </c>
      <c r="F26" s="104">
        <v>22985.038818000005</v>
      </c>
      <c r="G26" s="104">
        <v>55210.366945000002</v>
      </c>
      <c r="H26" s="104">
        <v>37791.742871000002</v>
      </c>
      <c r="I26" s="103"/>
      <c r="J26" s="248" t="s">
        <v>455</v>
      </c>
      <c r="K26" s="352"/>
      <c r="L26" s="105"/>
      <c r="M26" s="773"/>
      <c r="N26" s="773"/>
      <c r="O26" s="773"/>
      <c r="P26" s="773"/>
      <c r="Q26" s="773"/>
      <c r="R26" s="773"/>
      <c r="S26" s="773"/>
    </row>
    <row r="27" spans="1:19" ht="12" customHeight="1" x14ac:dyDescent="0.2">
      <c r="A27" s="279"/>
      <c r="B27" s="104">
        <v>25811.503536999997</v>
      </c>
      <c r="C27" s="104">
        <v>12420.289533000001</v>
      </c>
      <c r="D27" s="104">
        <v>2654.3535229999998</v>
      </c>
      <c r="E27" s="104">
        <v>1435.611187</v>
      </c>
      <c r="F27" s="104">
        <v>6914.4749389999997</v>
      </c>
      <c r="G27" s="104">
        <v>12544.996685</v>
      </c>
      <c r="H27" s="104">
        <v>6832.8091750000003</v>
      </c>
      <c r="I27" s="113"/>
      <c r="J27" s="247" t="s">
        <v>261</v>
      </c>
      <c r="K27" s="354"/>
      <c r="L27" s="115"/>
      <c r="M27" s="773"/>
      <c r="N27" s="773"/>
      <c r="O27" s="773"/>
      <c r="P27" s="773"/>
      <c r="Q27" s="773"/>
      <c r="R27" s="773"/>
      <c r="S27" s="773"/>
    </row>
    <row r="28" spans="1:19" ht="12" customHeight="1" x14ac:dyDescent="0.2">
      <c r="A28" s="279"/>
      <c r="B28" s="104">
        <v>58039.488679999995</v>
      </c>
      <c r="C28" s="104">
        <v>25116.728664999999</v>
      </c>
      <c r="D28" s="104">
        <v>4962.8588310000005</v>
      </c>
      <c r="E28" s="104">
        <v>755.100459</v>
      </c>
      <c r="F28" s="104">
        <v>16070.563867000003</v>
      </c>
      <c r="G28" s="104">
        <v>42665.370222000005</v>
      </c>
      <c r="H28" s="104">
        <v>30958.933690999998</v>
      </c>
      <c r="I28" s="103"/>
      <c r="J28" s="247" t="s">
        <v>262</v>
      </c>
      <c r="K28" s="352"/>
      <c r="L28" s="105"/>
      <c r="M28" s="773"/>
      <c r="N28" s="773"/>
      <c r="O28" s="773"/>
      <c r="P28" s="773"/>
      <c r="Q28" s="773"/>
      <c r="R28" s="773"/>
      <c r="S28" s="773"/>
    </row>
    <row r="29" spans="1:19" ht="20.100000000000001" customHeight="1" x14ac:dyDescent="0.2">
      <c r="A29" s="234"/>
      <c r="B29" s="104">
        <v>173141.37639800005</v>
      </c>
      <c r="C29" s="104">
        <v>89747.736501000007</v>
      </c>
      <c r="D29" s="104">
        <v>11997.485114999998</v>
      </c>
      <c r="E29" s="104">
        <v>1805.8025370000003</v>
      </c>
      <c r="F29" s="104">
        <v>29278.529819999996</v>
      </c>
      <c r="G29" s="104">
        <v>112539.316028</v>
      </c>
      <c r="H29" s="104">
        <v>31257.282984999994</v>
      </c>
      <c r="I29" s="103"/>
      <c r="J29" s="248" t="s">
        <v>207</v>
      </c>
      <c r="K29" s="352"/>
      <c r="L29" s="105"/>
      <c r="M29" s="773"/>
      <c r="N29" s="773"/>
      <c r="O29" s="773"/>
      <c r="P29" s="773"/>
      <c r="Q29" s="773"/>
      <c r="R29" s="773"/>
      <c r="S29" s="773"/>
    </row>
    <row r="30" spans="1:19" ht="12" customHeight="1" x14ac:dyDescent="0.2">
      <c r="A30" s="279"/>
      <c r="B30" s="104">
        <v>74877.445294999998</v>
      </c>
      <c r="C30" s="104">
        <v>41012.554529000001</v>
      </c>
      <c r="D30" s="104">
        <v>3544.5492079999999</v>
      </c>
      <c r="E30" s="104">
        <v>823.02398500000004</v>
      </c>
      <c r="F30" s="104">
        <v>9233.8457360000011</v>
      </c>
      <c r="G30" s="104">
        <v>63704.079722000002</v>
      </c>
      <c r="H30" s="104">
        <v>11248.9416</v>
      </c>
      <c r="I30" s="113"/>
      <c r="J30" s="247" t="s">
        <v>261</v>
      </c>
      <c r="K30" s="353"/>
      <c r="L30" s="98"/>
      <c r="M30" s="773"/>
      <c r="N30" s="773"/>
      <c r="O30" s="773"/>
      <c r="P30" s="773"/>
      <c r="Q30" s="773"/>
      <c r="R30" s="773"/>
      <c r="S30" s="773"/>
    </row>
    <row r="31" spans="1:19" ht="12" customHeight="1" x14ac:dyDescent="0.2">
      <c r="A31" s="279"/>
      <c r="B31" s="104">
        <v>98264.364984999993</v>
      </c>
      <c r="C31" s="104">
        <v>48735.127748000006</v>
      </c>
      <c r="D31" s="104">
        <v>8452.9237429999994</v>
      </c>
      <c r="E31" s="104">
        <v>982.77271599999995</v>
      </c>
      <c r="F31" s="104">
        <v>20044.746703999997</v>
      </c>
      <c r="G31" s="104">
        <v>48835.201900999993</v>
      </c>
      <c r="H31" s="104">
        <v>20008.297122</v>
      </c>
      <c r="I31" s="103"/>
      <c r="J31" s="247" t="s">
        <v>262</v>
      </c>
      <c r="K31" s="352"/>
      <c r="L31" s="105"/>
      <c r="M31" s="773"/>
      <c r="N31" s="773"/>
      <c r="O31" s="773"/>
      <c r="P31" s="773"/>
      <c r="Q31" s="773"/>
      <c r="R31" s="773"/>
      <c r="S31" s="773"/>
    </row>
    <row r="32" spans="1:19" ht="20.100000000000001" customHeight="1" x14ac:dyDescent="0.2">
      <c r="A32" s="234"/>
      <c r="B32" s="104">
        <v>30396.588844999998</v>
      </c>
      <c r="C32" s="104">
        <v>12544.664397999999</v>
      </c>
      <c r="D32" s="104">
        <v>2545.142914</v>
      </c>
      <c r="E32" s="104">
        <v>296.62295600000004</v>
      </c>
      <c r="F32" s="104">
        <v>11691.288052</v>
      </c>
      <c r="G32" s="104">
        <v>30432.549011999996</v>
      </c>
      <c r="H32" s="104">
        <v>11972.662329999999</v>
      </c>
      <c r="I32" s="103"/>
      <c r="J32" s="244" t="s">
        <v>263</v>
      </c>
      <c r="K32" s="352"/>
      <c r="L32" s="105"/>
      <c r="M32" s="773"/>
      <c r="N32" s="773"/>
      <c r="O32" s="773"/>
      <c r="P32" s="773"/>
      <c r="Q32" s="773"/>
      <c r="R32" s="773"/>
      <c r="S32" s="773"/>
    </row>
    <row r="33" spans="1:19" ht="12" customHeight="1" x14ac:dyDescent="0.2">
      <c r="A33" s="279"/>
      <c r="B33" s="104">
        <v>87564.312525999994</v>
      </c>
      <c r="C33" s="104">
        <v>53388.513784999996</v>
      </c>
      <c r="D33" s="104">
        <v>3729.5487430000003</v>
      </c>
      <c r="E33" s="104">
        <v>467.62115899999998</v>
      </c>
      <c r="F33" s="104">
        <v>6542.7687310000001</v>
      </c>
      <c r="G33" s="104">
        <v>52824.72464600001</v>
      </c>
      <c r="H33" s="104">
        <v>7985.5118620000003</v>
      </c>
      <c r="I33" s="103"/>
      <c r="J33" s="247" t="s">
        <v>264</v>
      </c>
      <c r="K33" s="352"/>
      <c r="L33" s="105"/>
      <c r="M33" s="773"/>
      <c r="N33" s="773"/>
      <c r="O33" s="773"/>
      <c r="P33" s="773"/>
      <c r="Q33" s="773"/>
      <c r="R33" s="773"/>
      <c r="S33" s="773"/>
    </row>
    <row r="34" spans="1:19" ht="12" customHeight="1" x14ac:dyDescent="0.2">
      <c r="A34" s="279"/>
      <c r="B34" s="104">
        <v>30717.451638000002</v>
      </c>
      <c r="C34" s="104">
        <v>13315.259758999999</v>
      </c>
      <c r="D34" s="104">
        <v>4130.4603279999992</v>
      </c>
      <c r="E34" s="104">
        <v>781.25695600000006</v>
      </c>
      <c r="F34" s="104">
        <v>3417.691534</v>
      </c>
      <c r="G34" s="104">
        <v>14095.939951999999</v>
      </c>
      <c r="H34" s="104">
        <v>3770.4790320000002</v>
      </c>
      <c r="I34" s="103"/>
      <c r="J34" s="247" t="s">
        <v>265</v>
      </c>
      <c r="K34" s="352"/>
      <c r="L34" s="105"/>
      <c r="M34" s="773"/>
      <c r="N34" s="773"/>
      <c r="O34" s="773"/>
      <c r="P34" s="773"/>
      <c r="Q34" s="773"/>
      <c r="R34" s="773"/>
      <c r="S34" s="773"/>
    </row>
    <row r="35" spans="1:19" ht="12" customHeight="1" x14ac:dyDescent="0.2">
      <c r="A35" s="279"/>
      <c r="B35" s="104">
        <v>4544.2885030000007</v>
      </c>
      <c r="C35" s="104">
        <v>1380.7801869999998</v>
      </c>
      <c r="D35" s="104">
        <v>342.42398400000002</v>
      </c>
      <c r="E35" s="104">
        <v>22.236062999999998</v>
      </c>
      <c r="F35" s="104">
        <v>1281.4498470000003</v>
      </c>
      <c r="G35" s="104">
        <v>1891.065488</v>
      </c>
      <c r="H35" s="104">
        <v>1387.697995</v>
      </c>
      <c r="I35" s="103"/>
      <c r="J35" s="247" t="s">
        <v>276</v>
      </c>
      <c r="K35" s="352"/>
      <c r="L35" s="105"/>
      <c r="M35" s="773"/>
      <c r="N35" s="773"/>
      <c r="O35" s="773"/>
      <c r="P35" s="773"/>
      <c r="Q35" s="773"/>
      <c r="R35" s="773"/>
      <c r="S35" s="773"/>
    </row>
    <row r="36" spans="1:19" ht="12" customHeight="1" x14ac:dyDescent="0.2">
      <c r="A36" s="279"/>
      <c r="B36" s="104">
        <v>19077.101511000001</v>
      </c>
      <c r="C36" s="104">
        <v>8745.0164610000011</v>
      </c>
      <c r="D36" s="104">
        <v>1248.2048970000001</v>
      </c>
      <c r="E36" s="104">
        <v>237.59255800000005</v>
      </c>
      <c r="F36" s="104">
        <v>6338.750234000001</v>
      </c>
      <c r="G36" s="104">
        <v>12064.673674000001</v>
      </c>
      <c r="H36" s="104">
        <v>6132.7088490000006</v>
      </c>
      <c r="I36" s="103"/>
      <c r="J36" s="247" t="s">
        <v>277</v>
      </c>
      <c r="K36" s="352"/>
      <c r="L36" s="105"/>
      <c r="M36" s="773"/>
      <c r="N36" s="773"/>
      <c r="O36" s="773"/>
      <c r="P36" s="773"/>
      <c r="Q36" s="773"/>
      <c r="R36" s="773"/>
      <c r="S36" s="773"/>
    </row>
    <row r="37" spans="1:19" ht="12" customHeight="1" x14ac:dyDescent="0.2">
      <c r="A37" s="279"/>
      <c r="B37" s="104">
        <v>841.6333750000922</v>
      </c>
      <c r="C37" s="104">
        <v>373.50191100001393</v>
      </c>
      <c r="D37" s="104">
        <v>1.7042489999967074</v>
      </c>
      <c r="E37" s="104">
        <v>0.47284500000000662</v>
      </c>
      <c r="F37" s="104">
        <v>6.5814219999956549</v>
      </c>
      <c r="G37" s="104">
        <v>1230.3632559999969</v>
      </c>
      <c r="H37" s="104">
        <v>8.2229169999955047</v>
      </c>
      <c r="I37" s="103"/>
      <c r="J37" s="247" t="s">
        <v>268</v>
      </c>
      <c r="K37" s="352"/>
      <c r="L37" s="105"/>
      <c r="M37" s="773"/>
      <c r="N37" s="773"/>
      <c r="O37" s="773"/>
      <c r="P37" s="773"/>
      <c r="Q37" s="773"/>
      <c r="R37" s="773"/>
      <c r="S37" s="773"/>
    </row>
    <row r="38" spans="1:19" ht="20.100000000000001" customHeight="1" x14ac:dyDescent="0.2">
      <c r="A38" s="234"/>
      <c r="B38" s="104">
        <v>28881.330319999997</v>
      </c>
      <c r="C38" s="104">
        <v>8803.8500569999997</v>
      </c>
      <c r="D38" s="104">
        <v>1574.9701869999999</v>
      </c>
      <c r="E38" s="104">
        <v>208.54741799999999</v>
      </c>
      <c r="F38" s="104">
        <v>7381.0248149999989</v>
      </c>
      <c r="G38" s="104">
        <v>15152.431800999999</v>
      </c>
      <c r="H38" s="104">
        <v>2132.0743399999997</v>
      </c>
      <c r="I38" s="103"/>
      <c r="J38" s="248" t="s">
        <v>208</v>
      </c>
      <c r="K38" s="352"/>
      <c r="L38" s="105"/>
      <c r="M38" s="773"/>
      <c r="N38" s="773"/>
      <c r="O38" s="773"/>
      <c r="P38" s="773"/>
      <c r="Q38" s="773"/>
      <c r="R38" s="773"/>
      <c r="S38" s="773"/>
    </row>
    <row r="39" spans="1:19" ht="12" customHeight="1" x14ac:dyDescent="0.2">
      <c r="A39" s="279"/>
      <c r="B39" s="104">
        <v>16863.678950999998</v>
      </c>
      <c r="C39" s="104">
        <v>5149.1678280000006</v>
      </c>
      <c r="D39" s="104">
        <v>774.41648499999997</v>
      </c>
      <c r="E39" s="104">
        <v>126.15665899999999</v>
      </c>
      <c r="F39" s="104">
        <v>5969.7119619999985</v>
      </c>
      <c r="G39" s="104">
        <v>11897.423626999998</v>
      </c>
      <c r="H39" s="104">
        <v>1583.2518469999998</v>
      </c>
      <c r="I39" s="103"/>
      <c r="J39" s="247" t="s">
        <v>261</v>
      </c>
      <c r="K39" s="352"/>
      <c r="L39" s="105"/>
      <c r="M39" s="773"/>
      <c r="N39" s="773"/>
      <c r="O39" s="773"/>
      <c r="P39" s="773"/>
      <c r="Q39" s="773"/>
      <c r="R39" s="773"/>
      <c r="S39" s="773"/>
    </row>
    <row r="40" spans="1:19" ht="12" customHeight="1" x14ac:dyDescent="0.2">
      <c r="A40" s="279"/>
      <c r="B40" s="104">
        <v>12017.756133000001</v>
      </c>
      <c r="C40" s="104">
        <v>3654.7896289999999</v>
      </c>
      <c r="D40" s="104">
        <v>800.55458599999997</v>
      </c>
      <c r="E40" s="104">
        <v>82.390747000000005</v>
      </c>
      <c r="F40" s="104">
        <v>1411.3128359999998</v>
      </c>
      <c r="G40" s="104">
        <v>3254.9780290000003</v>
      </c>
      <c r="H40" s="104">
        <v>548.82248199999992</v>
      </c>
      <c r="I40" s="113"/>
      <c r="J40" s="247" t="s">
        <v>262</v>
      </c>
      <c r="K40" s="354"/>
      <c r="L40" s="115"/>
      <c r="M40" s="773"/>
      <c r="N40" s="773"/>
      <c r="O40" s="773"/>
      <c r="P40" s="773"/>
      <c r="Q40" s="773"/>
      <c r="R40" s="773"/>
      <c r="S40" s="773"/>
    </row>
    <row r="41" spans="1:19" ht="20.100000000000001" customHeight="1" x14ac:dyDescent="0.2">
      <c r="A41" s="234"/>
      <c r="B41" s="104">
        <v>100362.164282</v>
      </c>
      <c r="C41" s="104">
        <v>54823.524633000008</v>
      </c>
      <c r="D41" s="104">
        <v>8640.2567009999984</v>
      </c>
      <c r="E41" s="104">
        <v>1881.8445089999998</v>
      </c>
      <c r="F41" s="104">
        <v>13151.122747000001</v>
      </c>
      <c r="G41" s="104">
        <v>68909.161447000006</v>
      </c>
      <c r="H41" s="104">
        <v>19682.987122999999</v>
      </c>
      <c r="I41" s="103"/>
      <c r="J41" s="248" t="s">
        <v>278</v>
      </c>
      <c r="K41" s="352"/>
      <c r="L41" s="105"/>
      <c r="M41" s="773"/>
      <c r="N41" s="773"/>
      <c r="O41" s="773"/>
      <c r="P41" s="773"/>
      <c r="Q41" s="773"/>
      <c r="R41" s="773"/>
      <c r="S41" s="773"/>
    </row>
    <row r="42" spans="1:19" x14ac:dyDescent="0.2">
      <c r="A42" s="234"/>
      <c r="B42" s="104">
        <v>28531.790836000004</v>
      </c>
      <c r="C42" s="104">
        <v>13225.398321000002</v>
      </c>
      <c r="D42" s="104">
        <v>4089.1768469999993</v>
      </c>
      <c r="E42" s="104">
        <v>1419.0496209999999</v>
      </c>
      <c r="F42" s="104">
        <v>4235.8557769999998</v>
      </c>
      <c r="G42" s="104">
        <v>15889.661270000002</v>
      </c>
      <c r="H42" s="104">
        <v>12546.110487</v>
      </c>
      <c r="I42" s="103"/>
      <c r="J42" s="190" t="s">
        <v>243</v>
      </c>
      <c r="K42" s="352"/>
      <c r="L42" s="105"/>
      <c r="M42" s="773"/>
      <c r="N42" s="773"/>
      <c r="O42" s="773"/>
      <c r="P42" s="773"/>
      <c r="Q42" s="773"/>
      <c r="R42" s="773"/>
      <c r="S42" s="773"/>
    </row>
    <row r="43" spans="1:19" x14ac:dyDescent="0.2">
      <c r="A43" s="234"/>
      <c r="B43" s="104">
        <v>71830.373445999998</v>
      </c>
      <c r="C43" s="104">
        <v>41598.126312000008</v>
      </c>
      <c r="D43" s="104">
        <v>4551.0798539999996</v>
      </c>
      <c r="E43" s="104">
        <v>462.7948879999999</v>
      </c>
      <c r="F43" s="104">
        <v>8915.2669700000006</v>
      </c>
      <c r="G43" s="104">
        <v>53019.500177000002</v>
      </c>
      <c r="H43" s="104">
        <v>7136.876636</v>
      </c>
      <c r="I43" s="103"/>
      <c r="J43" s="190" t="s">
        <v>279</v>
      </c>
      <c r="K43" s="352"/>
      <c r="L43" s="105"/>
      <c r="M43" s="773"/>
      <c r="N43" s="773"/>
      <c r="O43" s="773"/>
      <c r="P43" s="773"/>
      <c r="Q43" s="773"/>
      <c r="R43" s="773"/>
      <c r="S43" s="773"/>
    </row>
    <row r="44" spans="1:19" ht="12" customHeight="1" x14ac:dyDescent="0.2">
      <c r="A44" s="279"/>
      <c r="B44" s="104">
        <v>79572.873028000016</v>
      </c>
      <c r="C44" s="104">
        <v>39540.145947999998</v>
      </c>
      <c r="D44" s="104">
        <v>4835.7110050000001</v>
      </c>
      <c r="E44" s="104">
        <v>719.70383500000003</v>
      </c>
      <c r="F44" s="104">
        <v>17974.646017999999</v>
      </c>
      <c r="G44" s="104">
        <v>49232.986817000005</v>
      </c>
      <c r="H44" s="104">
        <v>17002.138556000002</v>
      </c>
      <c r="I44" s="146"/>
      <c r="J44" s="251" t="s">
        <v>132</v>
      </c>
      <c r="K44" s="355"/>
      <c r="L44" s="147"/>
      <c r="M44" s="773"/>
      <c r="N44" s="773"/>
      <c r="O44" s="773"/>
      <c r="P44" s="773"/>
      <c r="Q44" s="773"/>
      <c r="R44" s="773"/>
      <c r="S44" s="773"/>
    </row>
    <row r="45" spans="1:19" ht="12" customHeight="1" x14ac:dyDescent="0.2">
      <c r="A45" s="279"/>
      <c r="B45" s="104">
        <v>74349.169796000017</v>
      </c>
      <c r="C45" s="104">
        <v>31831.324718999993</v>
      </c>
      <c r="D45" s="104">
        <v>3155.2323439999996</v>
      </c>
      <c r="E45" s="104">
        <v>1292.4438679999998</v>
      </c>
      <c r="F45" s="104">
        <v>22925.582517000003</v>
      </c>
      <c r="G45" s="104">
        <v>45687.485446000006</v>
      </c>
      <c r="H45" s="104">
        <v>28050.851125999998</v>
      </c>
      <c r="I45" s="146"/>
      <c r="J45" s="251" t="s">
        <v>133</v>
      </c>
      <c r="K45" s="355"/>
      <c r="L45" s="147"/>
      <c r="M45" s="773"/>
      <c r="N45" s="773"/>
      <c r="O45" s="773"/>
      <c r="P45" s="773"/>
      <c r="Q45" s="773"/>
      <c r="R45" s="773"/>
      <c r="S45" s="773"/>
    </row>
    <row r="46" spans="1:19" ht="12" customHeight="1" x14ac:dyDescent="0.2">
      <c r="A46" s="279"/>
      <c r="B46" s="104">
        <v>18190.683768000003</v>
      </c>
      <c r="C46" s="104">
        <v>6691.3796000000011</v>
      </c>
      <c r="D46" s="104">
        <v>1899.1273990000004</v>
      </c>
      <c r="E46" s="104">
        <v>215.009941</v>
      </c>
      <c r="F46" s="104">
        <v>2958.7192850000001</v>
      </c>
      <c r="G46" s="104">
        <v>11671.400983000001</v>
      </c>
      <c r="H46" s="104">
        <v>3194.5520080000001</v>
      </c>
      <c r="I46" s="146"/>
      <c r="J46" s="251" t="s">
        <v>134</v>
      </c>
      <c r="K46" s="355"/>
      <c r="L46" s="147"/>
      <c r="M46" s="773"/>
      <c r="N46" s="773"/>
      <c r="O46" s="773"/>
      <c r="P46" s="773"/>
      <c r="Q46" s="773"/>
      <c r="R46" s="773"/>
      <c r="S46" s="773"/>
    </row>
    <row r="47" spans="1:19" ht="12" customHeight="1" x14ac:dyDescent="0.2">
      <c r="A47" s="279"/>
      <c r="B47" s="104">
        <v>13398.337968000002</v>
      </c>
      <c r="C47" s="104">
        <v>3202.2424459999997</v>
      </c>
      <c r="D47" s="104">
        <v>2659.3020200000005</v>
      </c>
      <c r="E47" s="104">
        <v>95.92277</v>
      </c>
      <c r="F47" s="104">
        <v>2634.5491860000002</v>
      </c>
      <c r="G47" s="104">
        <v>7400.888648000001</v>
      </c>
      <c r="H47" s="104">
        <v>3250.5555559999998</v>
      </c>
      <c r="I47" s="146"/>
      <c r="J47" s="251" t="s">
        <v>135</v>
      </c>
      <c r="K47" s="355"/>
      <c r="L47" s="147"/>
      <c r="M47" s="773"/>
      <c r="N47" s="773"/>
      <c r="O47" s="773"/>
      <c r="P47" s="773"/>
      <c r="Q47" s="773"/>
      <c r="R47" s="773"/>
      <c r="S47" s="773"/>
    </row>
    <row r="48" spans="1:19" s="136" customFormat="1" ht="20.100000000000001" customHeight="1" x14ac:dyDescent="0.2">
      <c r="A48" s="236"/>
      <c r="B48" s="104">
        <v>50041.313531000007</v>
      </c>
      <c r="C48" s="104">
        <v>18758.536753000004</v>
      </c>
      <c r="D48" s="104">
        <v>4287.5269490000001</v>
      </c>
      <c r="E48" s="104">
        <v>1424.8095129999999</v>
      </c>
      <c r="F48" s="104">
        <v>4835.6453839999986</v>
      </c>
      <c r="G48" s="104">
        <v>25137.028622000002</v>
      </c>
      <c r="H48" s="104">
        <v>5618.9804549999999</v>
      </c>
      <c r="I48" s="148"/>
      <c r="J48" s="249" t="s">
        <v>469</v>
      </c>
      <c r="K48" s="356"/>
      <c r="L48" s="94"/>
      <c r="M48" s="773"/>
      <c r="N48" s="773"/>
      <c r="O48" s="773"/>
      <c r="P48" s="773"/>
      <c r="Q48" s="773"/>
      <c r="R48" s="773"/>
      <c r="S48" s="773"/>
    </row>
    <row r="49" spans="1:19" s="136" customFormat="1" ht="12" customHeight="1" x14ac:dyDescent="0.2">
      <c r="A49" s="284"/>
      <c r="B49" s="104">
        <v>5858.6356870000009</v>
      </c>
      <c r="C49" s="104">
        <v>2125.6496399999996</v>
      </c>
      <c r="D49" s="104">
        <v>577.72716800000001</v>
      </c>
      <c r="E49" s="104">
        <v>58.258375000000001</v>
      </c>
      <c r="F49" s="104">
        <v>137.52422100000001</v>
      </c>
      <c r="G49" s="104">
        <v>6983.4605600000004</v>
      </c>
      <c r="H49" s="104">
        <v>448.80498600000004</v>
      </c>
      <c r="I49" s="134"/>
      <c r="J49" s="250" t="s">
        <v>470</v>
      </c>
      <c r="K49" s="356"/>
      <c r="L49" s="94"/>
      <c r="M49" s="773"/>
      <c r="N49" s="773"/>
      <c r="O49" s="773"/>
      <c r="P49" s="773"/>
      <c r="Q49" s="773"/>
      <c r="R49" s="773"/>
      <c r="S49" s="773"/>
    </row>
    <row r="50" spans="1:19" s="136" customFormat="1" ht="12" customHeight="1" x14ac:dyDescent="0.2">
      <c r="A50" s="284"/>
      <c r="B50" s="104">
        <v>2275.2989499999999</v>
      </c>
      <c r="C50" s="149">
        <v>0</v>
      </c>
      <c r="D50" s="149">
        <v>0</v>
      </c>
      <c r="E50" s="149">
        <v>0</v>
      </c>
      <c r="F50" s="149">
        <v>0</v>
      </c>
      <c r="G50" s="104">
        <v>350.59314300000005</v>
      </c>
      <c r="H50" s="150">
        <v>0</v>
      </c>
      <c r="I50" s="145"/>
      <c r="J50" s="250" t="s">
        <v>471</v>
      </c>
      <c r="K50" s="350"/>
      <c r="L50" s="91"/>
      <c r="M50" s="773"/>
      <c r="N50" s="773"/>
      <c r="O50" s="773"/>
      <c r="P50" s="773"/>
      <c r="Q50" s="773"/>
      <c r="R50" s="773"/>
      <c r="S50" s="773"/>
    </row>
    <row r="51" spans="1:19" s="143" customFormat="1" ht="5.0999999999999996" customHeight="1" x14ac:dyDescent="0.2">
      <c r="A51" s="172"/>
      <c r="B51" s="151"/>
      <c r="C51" s="140"/>
      <c r="D51" s="140"/>
      <c r="E51" s="140"/>
      <c r="F51" s="140"/>
      <c r="G51" s="140"/>
      <c r="H51" s="140"/>
      <c r="I51" s="152"/>
      <c r="J51" s="153"/>
      <c r="K51" s="357"/>
      <c r="L51" s="91"/>
      <c r="M51" s="773"/>
      <c r="N51" s="773"/>
      <c r="O51" s="773"/>
      <c r="P51" s="773"/>
      <c r="Q51" s="773"/>
      <c r="R51" s="773"/>
      <c r="S51" s="773"/>
    </row>
    <row r="52" spans="1:19" ht="36" customHeight="1" x14ac:dyDescent="0.2">
      <c r="A52" s="344"/>
      <c r="B52" s="664" t="s">
        <v>280</v>
      </c>
      <c r="C52" s="664"/>
      <c r="D52" s="664"/>
      <c r="E52" s="664"/>
      <c r="F52" s="664"/>
      <c r="G52" s="664"/>
      <c r="H52" s="664"/>
      <c r="I52" s="664"/>
      <c r="J52" s="664"/>
      <c r="K52" s="358"/>
    </row>
    <row r="53" spans="1:19" x14ac:dyDescent="0.2">
      <c r="A53" s="93"/>
      <c r="B53" s="93"/>
      <c r="C53" s="93"/>
      <c r="D53" s="93"/>
      <c r="E53" s="93"/>
      <c r="F53" s="93"/>
      <c r="G53" s="93"/>
      <c r="H53" s="93"/>
      <c r="J53" s="93"/>
    </row>
  </sheetData>
  <mergeCells count="2">
    <mergeCell ref="B4:H4"/>
    <mergeCell ref="B52:J5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J59"/>
  <sheetViews>
    <sheetView showGridLines="0" zoomScaleNormal="100" zoomScaleSheetLayoutView="100" workbookViewId="0"/>
  </sheetViews>
  <sheetFormatPr defaultColWidth="9.140625" defaultRowHeight="12" x14ac:dyDescent="0.2"/>
  <cols>
    <col min="1" max="1" width="1.7109375" style="2" customWidth="1"/>
    <col min="2" max="7" width="10.7109375" style="2" customWidth="1"/>
    <col min="8" max="8" width="1.7109375" style="2" customWidth="1"/>
    <col min="9" max="9" width="30.5703125" style="2" customWidth="1"/>
    <col min="10" max="11" width="1.7109375" style="2" customWidth="1"/>
    <col min="12" max="16384" width="9.140625" style="2"/>
  </cols>
  <sheetData>
    <row r="1" spans="1:10" s="71" customFormat="1" ht="16.5" customHeight="1" x14ac:dyDescent="0.3">
      <c r="A1" s="449"/>
      <c r="B1" s="681" t="s">
        <v>346</v>
      </c>
      <c r="C1" s="681"/>
      <c r="D1" s="681"/>
      <c r="E1" s="681"/>
      <c r="F1" s="681"/>
      <c r="G1" s="681"/>
      <c r="H1" s="594"/>
      <c r="I1" s="202"/>
      <c r="J1" s="449"/>
    </row>
    <row r="2" spans="1:10" s="457" customFormat="1" ht="16.5" customHeight="1" x14ac:dyDescent="0.2">
      <c r="A2" s="452"/>
      <c r="B2" s="683" t="s">
        <v>463</v>
      </c>
      <c r="C2" s="683"/>
      <c r="D2" s="683"/>
      <c r="E2" s="683"/>
      <c r="F2" s="683"/>
      <c r="G2" s="683"/>
      <c r="H2" s="472"/>
      <c r="I2" s="472"/>
      <c r="J2" s="452"/>
    </row>
    <row r="3" spans="1:10" s="457" customFormat="1" ht="21" customHeight="1" x14ac:dyDescent="0.2">
      <c r="A3" s="455"/>
      <c r="B3" s="458" t="s">
        <v>602</v>
      </c>
      <c r="C3" s="458"/>
      <c r="D3" s="458"/>
      <c r="E3" s="458"/>
      <c r="F3" s="458"/>
      <c r="G3" s="458"/>
      <c r="H3" s="458"/>
      <c r="I3" s="465" t="s">
        <v>197</v>
      </c>
      <c r="J3" s="452"/>
    </row>
    <row r="4" spans="1:10" ht="30" customHeight="1" x14ac:dyDescent="0.2">
      <c r="A4" s="450"/>
      <c r="B4" s="463" t="s">
        <v>46</v>
      </c>
      <c r="C4" s="463" t="s">
        <v>49</v>
      </c>
      <c r="D4" s="463" t="s">
        <v>47</v>
      </c>
      <c r="E4" s="463" t="s">
        <v>45</v>
      </c>
      <c r="F4" s="463" t="s">
        <v>52</v>
      </c>
      <c r="G4" s="463" t="s">
        <v>196</v>
      </c>
      <c r="H4" s="22"/>
      <c r="I4" s="483"/>
      <c r="J4" s="517"/>
    </row>
    <row r="5" spans="1:10" ht="12" customHeight="1" x14ac:dyDescent="0.2">
      <c r="A5" s="518"/>
      <c r="B5" s="23">
        <v>0</v>
      </c>
      <c r="C5" s="23">
        <v>0</v>
      </c>
      <c r="D5" s="23">
        <v>0</v>
      </c>
      <c r="E5" s="23">
        <v>1.1220999999999998E-2</v>
      </c>
      <c r="F5" s="23">
        <v>920.87915899999973</v>
      </c>
      <c r="G5" s="23">
        <v>1.3783350000003338</v>
      </c>
      <c r="H5" s="8"/>
      <c r="I5" s="4" t="s">
        <v>391</v>
      </c>
      <c r="J5" s="8"/>
    </row>
    <row r="6" spans="1:10" ht="12" customHeight="1" x14ac:dyDescent="0.2">
      <c r="A6" s="3"/>
      <c r="B6" s="23">
        <v>3069.4453999999978</v>
      </c>
      <c r="C6" s="23">
        <v>6.2018930000000019</v>
      </c>
      <c r="D6" s="23">
        <v>156.71872299999995</v>
      </c>
      <c r="E6" s="23">
        <v>242.99222999999995</v>
      </c>
      <c r="F6" s="23">
        <v>0</v>
      </c>
      <c r="G6" s="23">
        <v>1851.0497740000137</v>
      </c>
      <c r="H6" s="8"/>
      <c r="I6" s="5" t="s">
        <v>392</v>
      </c>
      <c r="J6" s="8"/>
    </row>
    <row r="7" spans="1:10" ht="12" customHeight="1" x14ac:dyDescent="0.2">
      <c r="A7" s="3"/>
      <c r="B7" s="23">
        <v>9.0649190000000051</v>
      </c>
      <c r="C7" s="23">
        <v>28.730094999999992</v>
      </c>
      <c r="D7" s="23">
        <v>4.3007280000000048</v>
      </c>
      <c r="E7" s="23">
        <v>21.377718000000012</v>
      </c>
      <c r="F7" s="23">
        <v>0</v>
      </c>
      <c r="G7" s="23">
        <v>1588.2288759999919</v>
      </c>
      <c r="H7" s="8"/>
      <c r="I7" s="5" t="s">
        <v>393</v>
      </c>
      <c r="J7" s="8"/>
    </row>
    <row r="8" spans="1:10" ht="12" customHeight="1" x14ac:dyDescent="0.2">
      <c r="A8" s="3"/>
      <c r="B8" s="23">
        <v>1.0069570000000003</v>
      </c>
      <c r="C8" s="23">
        <v>5.244777</v>
      </c>
      <c r="D8" s="23">
        <v>0</v>
      </c>
      <c r="E8" s="23">
        <v>2.5249999999999999E-3</v>
      </c>
      <c r="F8" s="23">
        <v>294.67350499999975</v>
      </c>
      <c r="G8" s="23">
        <v>862.83886400000006</v>
      </c>
      <c r="H8" s="8"/>
      <c r="I8" s="5" t="s">
        <v>394</v>
      </c>
      <c r="J8" s="8"/>
    </row>
    <row r="9" spans="1:10" ht="12" customHeight="1" x14ac:dyDescent="0.2">
      <c r="A9" s="3"/>
      <c r="B9" s="23">
        <v>132.02322699999996</v>
      </c>
      <c r="C9" s="23">
        <v>16.678015000000002</v>
      </c>
      <c r="D9" s="23">
        <v>9.5304709999999986</v>
      </c>
      <c r="E9" s="23">
        <v>125.66434699999996</v>
      </c>
      <c r="F9" s="23">
        <v>0</v>
      </c>
      <c r="G9" s="23">
        <v>833.83424100000047</v>
      </c>
      <c r="H9" s="8"/>
      <c r="I9" s="5" t="s">
        <v>395</v>
      </c>
      <c r="J9" s="8"/>
    </row>
    <row r="10" spans="1:10" ht="12" customHeight="1" x14ac:dyDescent="0.2">
      <c r="A10" s="3"/>
      <c r="B10" s="23">
        <v>163.13891099999992</v>
      </c>
      <c r="C10" s="23">
        <v>29.494650000000007</v>
      </c>
      <c r="D10" s="23">
        <v>22.153768000000007</v>
      </c>
      <c r="E10" s="23">
        <v>188.39950699999997</v>
      </c>
      <c r="F10" s="23">
        <v>0</v>
      </c>
      <c r="G10" s="23">
        <v>761.07697400000325</v>
      </c>
      <c r="H10" s="8"/>
      <c r="I10" s="5" t="s">
        <v>396</v>
      </c>
      <c r="J10" s="8"/>
    </row>
    <row r="11" spans="1:10" ht="12" customHeight="1" x14ac:dyDescent="0.2">
      <c r="A11" s="3"/>
      <c r="B11" s="23">
        <v>0</v>
      </c>
      <c r="C11" s="23">
        <v>0</v>
      </c>
      <c r="D11" s="23">
        <v>0</v>
      </c>
      <c r="E11" s="23">
        <v>0</v>
      </c>
      <c r="F11" s="23">
        <v>204.30504700000006</v>
      </c>
      <c r="G11" s="23">
        <v>0.54127800000026127</v>
      </c>
      <c r="H11" s="8"/>
      <c r="I11" s="5" t="s">
        <v>397</v>
      </c>
      <c r="J11" s="8"/>
    </row>
    <row r="12" spans="1:10" ht="12" customHeight="1" x14ac:dyDescent="0.2">
      <c r="A12" s="3"/>
      <c r="B12" s="23">
        <v>304.14884799999999</v>
      </c>
      <c r="C12" s="23">
        <v>13.687781000000001</v>
      </c>
      <c r="D12" s="23">
        <v>198.03475699999996</v>
      </c>
      <c r="E12" s="23">
        <v>121.94026700000006</v>
      </c>
      <c r="F12" s="23">
        <v>0</v>
      </c>
      <c r="G12" s="23">
        <v>2441.7666160001536</v>
      </c>
      <c r="H12" s="8"/>
      <c r="I12" s="5" t="s">
        <v>398</v>
      </c>
      <c r="J12" s="8"/>
    </row>
    <row r="13" spans="1:10" ht="12" customHeight="1" x14ac:dyDescent="0.2">
      <c r="A13" s="3"/>
      <c r="B13" s="23">
        <v>0</v>
      </c>
      <c r="C13" s="23">
        <v>0</v>
      </c>
      <c r="D13" s="23">
        <v>0</v>
      </c>
      <c r="E13" s="23">
        <v>6.5490000000000001E-3</v>
      </c>
      <c r="F13" s="23">
        <v>8822.794103000002</v>
      </c>
      <c r="G13" s="23">
        <v>17.265309000000343</v>
      </c>
      <c r="H13" s="8"/>
      <c r="I13" s="5" t="s">
        <v>399</v>
      </c>
      <c r="J13" s="8"/>
    </row>
    <row r="14" spans="1:10" ht="12" customHeight="1" x14ac:dyDescent="0.2">
      <c r="A14" s="3"/>
      <c r="B14" s="23">
        <v>117.02961800000001</v>
      </c>
      <c r="C14" s="23">
        <v>4.3999999999999999E-5</v>
      </c>
      <c r="D14" s="23">
        <v>0</v>
      </c>
      <c r="E14" s="23">
        <v>22.982433000000004</v>
      </c>
      <c r="F14" s="23">
        <v>0</v>
      </c>
      <c r="G14" s="23">
        <v>373.43294400020386</v>
      </c>
      <c r="H14" s="8"/>
      <c r="I14" s="5" t="s">
        <v>400</v>
      </c>
      <c r="J14" s="8"/>
    </row>
    <row r="15" spans="1:10" ht="12" customHeight="1" x14ac:dyDescent="0.2">
      <c r="A15" s="261"/>
      <c r="B15" s="23">
        <v>347.7623440000001</v>
      </c>
      <c r="C15" s="23">
        <v>0.66915499999999994</v>
      </c>
      <c r="D15" s="23">
        <v>15352.518841000005</v>
      </c>
      <c r="E15" s="23">
        <v>210.77143999999998</v>
      </c>
      <c r="F15" s="23">
        <v>0</v>
      </c>
      <c r="G15" s="23">
        <v>216.32160000000295</v>
      </c>
      <c r="H15" s="8"/>
      <c r="I15" s="5" t="s">
        <v>401</v>
      </c>
      <c r="J15" s="8"/>
    </row>
    <row r="16" spans="1:10" ht="12" customHeight="1" x14ac:dyDescent="0.2">
      <c r="A16" s="3"/>
      <c r="B16" s="23">
        <v>0</v>
      </c>
      <c r="C16" s="23">
        <v>0</v>
      </c>
      <c r="D16" s="23">
        <v>0</v>
      </c>
      <c r="E16" s="23">
        <v>0</v>
      </c>
      <c r="F16" s="23">
        <v>4768.7675479999971</v>
      </c>
      <c r="G16" s="23">
        <v>0.12315900000248803</v>
      </c>
      <c r="H16" s="8"/>
      <c r="I16" s="5" t="s">
        <v>402</v>
      </c>
      <c r="J16" s="8"/>
    </row>
    <row r="17" spans="1:10" ht="12" customHeight="1" x14ac:dyDescent="0.2">
      <c r="A17" s="3"/>
      <c r="B17" s="23">
        <v>0</v>
      </c>
      <c r="C17" s="23">
        <v>1.390093</v>
      </c>
      <c r="D17" s="23">
        <v>0</v>
      </c>
      <c r="E17" s="23">
        <v>2.0526000000000003E-2</v>
      </c>
      <c r="F17" s="23">
        <v>983.78973700000051</v>
      </c>
      <c r="G17" s="23">
        <v>34.380309999999326</v>
      </c>
      <c r="H17" s="8"/>
      <c r="I17" s="74" t="s">
        <v>389</v>
      </c>
      <c r="J17" s="8"/>
    </row>
    <row r="18" spans="1:10" ht="12" customHeight="1" x14ac:dyDescent="0.2">
      <c r="A18" s="3"/>
      <c r="B18" s="23">
        <v>183.33460199999988</v>
      </c>
      <c r="C18" s="23">
        <v>59.047005999999996</v>
      </c>
      <c r="D18" s="23">
        <v>6.3589330000000004</v>
      </c>
      <c r="E18" s="23">
        <v>116.48823799999997</v>
      </c>
      <c r="F18" s="23">
        <v>7298.1337019999701</v>
      </c>
      <c r="G18" s="23">
        <v>772.82731500006776</v>
      </c>
      <c r="H18" s="8"/>
      <c r="I18" s="5" t="s">
        <v>403</v>
      </c>
      <c r="J18" s="8"/>
    </row>
    <row r="19" spans="1:10" ht="12" customHeight="1" x14ac:dyDescent="0.2">
      <c r="A19" s="3"/>
      <c r="B19" s="23">
        <v>1.8945299999999998</v>
      </c>
      <c r="C19" s="23">
        <v>15.500724999999997</v>
      </c>
      <c r="D19" s="23">
        <v>8.7112680000000022</v>
      </c>
      <c r="E19" s="23">
        <v>2.2909700000000002</v>
      </c>
      <c r="F19" s="23">
        <v>0</v>
      </c>
      <c r="G19" s="23">
        <v>156.55545900000379</v>
      </c>
      <c r="H19" s="8"/>
      <c r="I19" s="5" t="s">
        <v>404</v>
      </c>
      <c r="J19" s="8"/>
    </row>
    <row r="20" spans="1:10" ht="12" customHeight="1" x14ac:dyDescent="0.2">
      <c r="A20" s="3"/>
      <c r="B20" s="23">
        <v>748.61341200000027</v>
      </c>
      <c r="C20" s="23">
        <v>82.303391000000005</v>
      </c>
      <c r="D20" s="23">
        <v>245.66391699999997</v>
      </c>
      <c r="E20" s="23">
        <v>1052.8622560000006</v>
      </c>
      <c r="F20" s="23">
        <v>0</v>
      </c>
      <c r="G20" s="23">
        <v>5751.3802249998844</v>
      </c>
      <c r="H20" s="8"/>
      <c r="I20" s="5" t="s">
        <v>405</v>
      </c>
      <c r="J20" s="8"/>
    </row>
    <row r="21" spans="1:10" ht="12" customHeight="1" x14ac:dyDescent="0.2">
      <c r="A21" s="3"/>
      <c r="B21" s="23">
        <v>650.63192700000002</v>
      </c>
      <c r="C21" s="23">
        <v>232.55346299999999</v>
      </c>
      <c r="D21" s="23">
        <v>317.62077800000009</v>
      </c>
      <c r="E21" s="23">
        <v>654.27717500000063</v>
      </c>
      <c r="F21" s="23">
        <v>0</v>
      </c>
      <c r="G21" s="23">
        <v>4527.3616179999663</v>
      </c>
      <c r="H21" s="8"/>
      <c r="I21" s="5" t="s">
        <v>406</v>
      </c>
      <c r="J21" s="8"/>
    </row>
    <row r="22" spans="1:10" ht="12" customHeight="1" x14ac:dyDescent="0.2">
      <c r="A22" s="3"/>
      <c r="B22" s="23">
        <v>6.293399999999999E-2</v>
      </c>
      <c r="C22" s="23">
        <v>0</v>
      </c>
      <c r="D22" s="23">
        <v>0</v>
      </c>
      <c r="E22" s="23">
        <v>4.3000000000000002E-5</v>
      </c>
      <c r="F22" s="23">
        <v>0</v>
      </c>
      <c r="G22" s="23">
        <v>12.284856999999647</v>
      </c>
      <c r="H22" s="8"/>
      <c r="I22" s="5" t="s">
        <v>407</v>
      </c>
      <c r="J22" s="8"/>
    </row>
    <row r="23" spans="1:10" ht="12" customHeight="1" x14ac:dyDescent="0.2">
      <c r="A23" s="3"/>
      <c r="B23" s="23">
        <v>27380.911943999999</v>
      </c>
      <c r="C23" s="23">
        <v>104.47705500000001</v>
      </c>
      <c r="D23" s="23">
        <v>14995.665860999985</v>
      </c>
      <c r="E23" s="23">
        <v>1659.1898609999996</v>
      </c>
      <c r="F23" s="23">
        <v>0</v>
      </c>
      <c r="G23" s="23">
        <v>11196.646254999447</v>
      </c>
      <c r="H23" s="8"/>
      <c r="I23" s="5" t="s">
        <v>408</v>
      </c>
      <c r="J23" s="8"/>
    </row>
    <row r="24" spans="1:10" ht="12" customHeight="1" x14ac:dyDescent="0.2">
      <c r="A24" s="3"/>
      <c r="B24" s="23">
        <v>0</v>
      </c>
      <c r="C24" s="23">
        <v>1.7023260000000009</v>
      </c>
      <c r="D24" s="23">
        <v>0</v>
      </c>
      <c r="E24" s="23">
        <v>0.17208699999999999</v>
      </c>
      <c r="F24" s="23">
        <v>2663.9367120000011</v>
      </c>
      <c r="G24" s="23">
        <v>16.191849999997885</v>
      </c>
      <c r="H24" s="8"/>
      <c r="I24" s="5" t="s">
        <v>409</v>
      </c>
      <c r="J24" s="8"/>
    </row>
    <row r="25" spans="1:10" ht="12" customHeight="1" x14ac:dyDescent="0.2">
      <c r="A25" s="3"/>
      <c r="B25" s="23">
        <v>185.43677199999996</v>
      </c>
      <c r="C25" s="23">
        <v>0.39664500000000014</v>
      </c>
      <c r="D25" s="23">
        <v>0</v>
      </c>
      <c r="E25" s="23">
        <v>67.69357999999994</v>
      </c>
      <c r="F25" s="23">
        <v>0</v>
      </c>
      <c r="G25" s="23">
        <v>379.09478900006798</v>
      </c>
      <c r="H25" s="8"/>
      <c r="I25" s="5" t="s">
        <v>410</v>
      </c>
      <c r="J25" s="8"/>
    </row>
    <row r="26" spans="1:10" ht="12" customHeight="1" x14ac:dyDescent="0.2">
      <c r="A26" s="3"/>
      <c r="B26" s="23">
        <v>60.440093999999995</v>
      </c>
      <c r="C26" s="23">
        <v>2.1900000000000001E-4</v>
      </c>
      <c r="D26" s="23">
        <v>3.5092999999999999E-2</v>
      </c>
      <c r="E26" s="23">
        <v>4.1E-5</v>
      </c>
      <c r="F26" s="23">
        <v>4452.8506540000044</v>
      </c>
      <c r="G26" s="23">
        <v>163.06026399999337</v>
      </c>
      <c r="H26" s="8"/>
      <c r="I26" s="5" t="s">
        <v>411</v>
      </c>
      <c r="J26" s="8"/>
    </row>
    <row r="27" spans="1:10" ht="12" customHeight="1" x14ac:dyDescent="0.2">
      <c r="A27" s="3"/>
      <c r="B27" s="23">
        <v>0</v>
      </c>
      <c r="C27" s="23">
        <v>0</v>
      </c>
      <c r="D27" s="23">
        <v>0</v>
      </c>
      <c r="E27" s="23">
        <v>0</v>
      </c>
      <c r="F27" s="23">
        <v>0</v>
      </c>
      <c r="G27" s="23">
        <v>0</v>
      </c>
      <c r="H27" s="8"/>
      <c r="I27" s="5" t="s">
        <v>412</v>
      </c>
      <c r="J27" s="8"/>
    </row>
    <row r="28" spans="1:10" ht="12" customHeight="1" x14ac:dyDescent="0.2">
      <c r="A28" s="3"/>
      <c r="B28" s="23">
        <v>0</v>
      </c>
      <c r="C28" s="23">
        <v>0</v>
      </c>
      <c r="D28" s="23">
        <v>0</v>
      </c>
      <c r="E28" s="23">
        <v>0</v>
      </c>
      <c r="F28" s="23">
        <v>7568.872222</v>
      </c>
      <c r="G28" s="23">
        <v>1.0000003385357559E-6</v>
      </c>
      <c r="H28" s="8"/>
      <c r="I28" s="5" t="s">
        <v>413</v>
      </c>
      <c r="J28" s="8"/>
    </row>
    <row r="29" spans="1:10" ht="12" customHeight="1" x14ac:dyDescent="0.2">
      <c r="A29" s="3"/>
      <c r="B29" s="23">
        <v>37.53601900000001</v>
      </c>
      <c r="C29" s="23">
        <v>37.574691999999999</v>
      </c>
      <c r="D29" s="23">
        <v>0</v>
      </c>
      <c r="E29" s="23">
        <v>196.887462</v>
      </c>
      <c r="F29" s="23">
        <v>0</v>
      </c>
      <c r="G29" s="23">
        <v>219.10326500000156</v>
      </c>
      <c r="H29" s="8"/>
      <c r="I29" s="5" t="s">
        <v>414</v>
      </c>
      <c r="J29" s="8"/>
    </row>
    <row r="30" spans="1:10" ht="12" customHeight="1" x14ac:dyDescent="0.2">
      <c r="A30" s="3"/>
      <c r="B30" s="23">
        <v>1604.438398999999</v>
      </c>
      <c r="C30" s="23">
        <v>193.10067300000003</v>
      </c>
      <c r="D30" s="23">
        <v>435.18816799999979</v>
      </c>
      <c r="E30" s="23">
        <v>529.37686000000008</v>
      </c>
      <c r="F30" s="23">
        <v>0</v>
      </c>
      <c r="G30" s="23">
        <v>3238.3121220002649</v>
      </c>
      <c r="H30" s="8"/>
      <c r="I30" s="5" t="s">
        <v>415</v>
      </c>
      <c r="J30" s="8"/>
    </row>
    <row r="31" spans="1:10" ht="12" customHeight="1" x14ac:dyDescent="0.2">
      <c r="A31" s="3"/>
      <c r="B31" s="23">
        <v>154.69926899999996</v>
      </c>
      <c r="C31" s="23">
        <v>14.63795</v>
      </c>
      <c r="D31" s="23">
        <v>11.747267000000004</v>
      </c>
      <c r="E31" s="23">
        <v>21.444517999999995</v>
      </c>
      <c r="F31" s="23">
        <v>0</v>
      </c>
      <c r="G31" s="23">
        <v>188.51766100006353</v>
      </c>
      <c r="H31" s="8"/>
      <c r="I31" s="5" t="s">
        <v>416</v>
      </c>
      <c r="J31" s="8"/>
    </row>
    <row r="32" spans="1:10" ht="12" customHeight="1" x14ac:dyDescent="0.2">
      <c r="A32" s="3"/>
      <c r="B32" s="23">
        <v>0</v>
      </c>
      <c r="C32" s="23">
        <v>0</v>
      </c>
      <c r="D32" s="23">
        <v>0</v>
      </c>
      <c r="E32" s="23">
        <v>6.1460000000000004E-3</v>
      </c>
      <c r="F32" s="23">
        <v>0</v>
      </c>
      <c r="G32" s="23">
        <v>4.1494000000042774E-2</v>
      </c>
      <c r="H32" s="8"/>
      <c r="I32" s="5" t="s">
        <v>417</v>
      </c>
      <c r="J32" s="8"/>
    </row>
    <row r="33" spans="1:10" ht="12" customHeight="1" x14ac:dyDescent="0.2">
      <c r="A33" s="261"/>
      <c r="B33" s="23">
        <v>0</v>
      </c>
      <c r="C33" s="23">
        <v>0</v>
      </c>
      <c r="D33" s="23">
        <v>0</v>
      </c>
      <c r="E33" s="23">
        <v>2.9300000000000002E-4</v>
      </c>
      <c r="F33" s="23">
        <v>0</v>
      </c>
      <c r="G33" s="23">
        <v>6.1330999999995583E-2</v>
      </c>
      <c r="H33" s="8"/>
      <c r="I33" s="5" t="s">
        <v>418</v>
      </c>
      <c r="J33" s="8"/>
    </row>
    <row r="34" spans="1:10" ht="12" customHeight="1" x14ac:dyDescent="0.2">
      <c r="A34" s="261"/>
      <c r="B34" s="23">
        <v>164.00363999999996</v>
      </c>
      <c r="C34" s="23">
        <v>24.866574999999994</v>
      </c>
      <c r="D34" s="23">
        <v>22.209947</v>
      </c>
      <c r="E34" s="23">
        <v>141.12965299999996</v>
      </c>
      <c r="F34" s="23">
        <v>0</v>
      </c>
      <c r="G34" s="23">
        <v>576.29012799993507</v>
      </c>
      <c r="H34" s="8"/>
      <c r="I34" s="5" t="s">
        <v>419</v>
      </c>
      <c r="J34" s="8"/>
    </row>
    <row r="35" spans="1:10" ht="12" customHeight="1" x14ac:dyDescent="0.2">
      <c r="A35" s="261"/>
      <c r="B35" s="23">
        <v>1078.4831250000002</v>
      </c>
      <c r="C35" s="23">
        <v>1.0000000000000001E-5</v>
      </c>
      <c r="D35" s="23">
        <v>2.189E-3</v>
      </c>
      <c r="E35" s="23">
        <v>0.53729099999999996</v>
      </c>
      <c r="F35" s="23">
        <v>9772.5479100000048</v>
      </c>
      <c r="G35" s="23">
        <v>239.78946699999688</v>
      </c>
      <c r="H35" s="8"/>
      <c r="I35" s="5" t="s">
        <v>420</v>
      </c>
      <c r="J35" s="8"/>
    </row>
    <row r="36" spans="1:10" ht="12" customHeight="1" x14ac:dyDescent="0.2">
      <c r="A36" s="261"/>
      <c r="B36" s="23">
        <v>0.36877799999999999</v>
      </c>
      <c r="C36" s="23">
        <v>0</v>
      </c>
      <c r="D36" s="23">
        <v>0</v>
      </c>
      <c r="E36" s="23">
        <v>0</v>
      </c>
      <c r="F36" s="23">
        <v>0</v>
      </c>
      <c r="G36" s="23">
        <v>26.483381999998528</v>
      </c>
      <c r="H36" s="8"/>
      <c r="I36" s="5" t="s">
        <v>421</v>
      </c>
      <c r="J36" s="8"/>
    </row>
    <row r="37" spans="1:10" ht="12" customHeight="1" x14ac:dyDescent="0.2">
      <c r="A37" s="261"/>
      <c r="B37" s="23">
        <v>532.73244199999988</v>
      </c>
      <c r="C37" s="23">
        <v>48.301719999999982</v>
      </c>
      <c r="D37" s="23">
        <v>36.562421999999984</v>
      </c>
      <c r="E37" s="23">
        <v>172.54465699999997</v>
      </c>
      <c r="F37" s="23">
        <v>0</v>
      </c>
      <c r="G37" s="23">
        <v>2909.9200720000517</v>
      </c>
      <c r="H37" s="8"/>
      <c r="I37" s="5" t="s">
        <v>422</v>
      </c>
      <c r="J37" s="8"/>
    </row>
    <row r="38" spans="1:10" ht="12" customHeight="1" x14ac:dyDescent="0.2">
      <c r="A38" s="261"/>
      <c r="B38" s="23">
        <v>11.331902999999999</v>
      </c>
      <c r="C38" s="23">
        <v>0</v>
      </c>
      <c r="D38" s="23">
        <v>0</v>
      </c>
      <c r="E38" s="23">
        <v>1.7020310000000001</v>
      </c>
      <c r="F38" s="23">
        <v>0</v>
      </c>
      <c r="G38" s="23">
        <v>96.866027000003669</v>
      </c>
      <c r="H38" s="8"/>
      <c r="I38" s="5" t="s">
        <v>423</v>
      </c>
      <c r="J38" s="8"/>
    </row>
    <row r="39" spans="1:10" ht="12" customHeight="1" x14ac:dyDescent="0.2">
      <c r="A39" s="261"/>
      <c r="B39" s="23">
        <v>13.696353000000006</v>
      </c>
      <c r="C39" s="23">
        <v>0.368807</v>
      </c>
      <c r="D39" s="23">
        <v>5.9387000000000002E-2</v>
      </c>
      <c r="E39" s="23">
        <v>7.9096660000000014</v>
      </c>
      <c r="F39" s="23">
        <v>0</v>
      </c>
      <c r="G39" s="23">
        <v>227.82018699999389</v>
      </c>
      <c r="H39" s="8"/>
      <c r="I39" s="5" t="s">
        <v>424</v>
      </c>
      <c r="J39" s="8"/>
    </row>
    <row r="40" spans="1:10" ht="12" customHeight="1" x14ac:dyDescent="0.2">
      <c r="A40" s="261"/>
      <c r="B40" s="23">
        <v>0</v>
      </c>
      <c r="C40" s="23">
        <v>0</v>
      </c>
      <c r="D40" s="23">
        <v>0</v>
      </c>
      <c r="E40" s="23">
        <v>0</v>
      </c>
      <c r="F40" s="23">
        <v>1928.6535810000009</v>
      </c>
      <c r="G40" s="23">
        <v>1.3599999999994452</v>
      </c>
      <c r="H40" s="8"/>
      <c r="I40" s="5" t="s">
        <v>425</v>
      </c>
      <c r="J40" s="8"/>
    </row>
    <row r="41" spans="1:10" ht="12" customHeight="1" x14ac:dyDescent="0.2">
      <c r="A41" s="261"/>
      <c r="B41" s="23">
        <v>40.439285999999989</v>
      </c>
      <c r="C41" s="23">
        <v>0</v>
      </c>
      <c r="D41" s="23">
        <v>3.2789999999999998E-3</v>
      </c>
      <c r="E41" s="23">
        <v>0</v>
      </c>
      <c r="F41" s="23">
        <v>1872.9144260000007</v>
      </c>
      <c r="G41" s="23">
        <v>12.494182999997975</v>
      </c>
      <c r="H41" s="8"/>
      <c r="I41" s="5" t="s">
        <v>426</v>
      </c>
      <c r="J41" s="8"/>
    </row>
    <row r="42" spans="1:10" ht="12" customHeight="1" x14ac:dyDescent="0.2">
      <c r="A42" s="261"/>
      <c r="B42" s="23">
        <v>1.0101000000000001E-2</v>
      </c>
      <c r="C42" s="23">
        <v>1.0682940000000001</v>
      </c>
      <c r="D42" s="23">
        <v>0</v>
      </c>
      <c r="E42" s="23">
        <v>0.81875499999999979</v>
      </c>
      <c r="F42" s="23">
        <v>0</v>
      </c>
      <c r="G42" s="23">
        <v>123.41999299999588</v>
      </c>
      <c r="H42" s="8"/>
      <c r="I42" s="5" t="s">
        <v>427</v>
      </c>
      <c r="J42" s="8"/>
    </row>
    <row r="43" spans="1:10" ht="12" customHeight="1" x14ac:dyDescent="0.2">
      <c r="A43" s="3"/>
      <c r="B43" s="23">
        <v>3.8580000000000003E-2</v>
      </c>
      <c r="C43" s="23">
        <v>8.0450999999999981E-2</v>
      </c>
      <c r="D43" s="23">
        <v>0</v>
      </c>
      <c r="E43" s="23">
        <v>2.40564</v>
      </c>
      <c r="F43" s="23">
        <v>0</v>
      </c>
      <c r="G43" s="23">
        <v>17.087225000000444</v>
      </c>
      <c r="H43" s="8"/>
      <c r="I43" s="5" t="s">
        <v>428</v>
      </c>
      <c r="J43" s="8"/>
    </row>
    <row r="44" spans="1:10" ht="12" customHeight="1" x14ac:dyDescent="0.2">
      <c r="A44" s="3"/>
      <c r="B44" s="23">
        <v>0</v>
      </c>
      <c r="C44" s="23">
        <v>8.4905000000000008E-2</v>
      </c>
      <c r="D44" s="23">
        <v>0</v>
      </c>
      <c r="E44" s="23">
        <v>0</v>
      </c>
      <c r="F44" s="23">
        <v>174.12683900000002</v>
      </c>
      <c r="G44" s="23">
        <v>3.7278919999997697</v>
      </c>
      <c r="H44" s="8"/>
      <c r="I44" s="5" t="s">
        <v>429</v>
      </c>
      <c r="J44" s="8"/>
    </row>
    <row r="45" spans="1:10" ht="12" customHeight="1" x14ac:dyDescent="0.2">
      <c r="A45" s="3"/>
      <c r="B45" s="23">
        <v>0.56980900000000001</v>
      </c>
      <c r="C45" s="23">
        <v>0.32720399999999999</v>
      </c>
      <c r="D45" s="23">
        <v>0</v>
      </c>
      <c r="E45" s="23">
        <v>0.41010199999999991</v>
      </c>
      <c r="F45" s="23">
        <v>3282.7185480000016</v>
      </c>
      <c r="G45" s="23">
        <v>1700.4776369999963</v>
      </c>
      <c r="H45" s="8"/>
      <c r="I45" s="5" t="s">
        <v>430</v>
      </c>
      <c r="J45" s="8"/>
    </row>
    <row r="46" spans="1:10" ht="12" customHeight="1" x14ac:dyDescent="0.2">
      <c r="A46" s="3"/>
      <c r="B46" s="23">
        <v>95024.614830000079</v>
      </c>
      <c r="C46" s="23">
        <v>1048.7999670000011</v>
      </c>
      <c r="D46" s="23">
        <v>29980.476358999957</v>
      </c>
      <c r="E46" s="23">
        <v>2764.709069</v>
      </c>
      <c r="F46" s="23">
        <v>0</v>
      </c>
      <c r="G46" s="23">
        <v>57595.993850000086</v>
      </c>
      <c r="H46" s="8"/>
      <c r="I46" s="5" t="s">
        <v>431</v>
      </c>
      <c r="J46" s="8"/>
    </row>
    <row r="47" spans="1:10" ht="12" customHeight="1" x14ac:dyDescent="0.2">
      <c r="A47" s="3"/>
      <c r="B47" s="23">
        <v>0</v>
      </c>
      <c r="C47" s="23">
        <v>0.39505999999999997</v>
      </c>
      <c r="D47" s="23">
        <v>0</v>
      </c>
      <c r="E47" s="23">
        <v>5.4736000000000007E-2</v>
      </c>
      <c r="F47" s="23">
        <v>0</v>
      </c>
      <c r="G47" s="23">
        <v>8.9857710000000566</v>
      </c>
      <c r="H47" s="8"/>
      <c r="I47" s="5" t="s">
        <v>432</v>
      </c>
      <c r="J47" s="8"/>
    </row>
    <row r="48" spans="1:10" ht="12" customHeight="1" x14ac:dyDescent="0.2">
      <c r="A48" s="3"/>
      <c r="B48" s="23">
        <v>8.0298069999999964</v>
      </c>
      <c r="C48" s="23">
        <v>0.19136</v>
      </c>
      <c r="D48" s="23">
        <v>0</v>
      </c>
      <c r="E48" s="23">
        <v>11609.682584</v>
      </c>
      <c r="F48" s="23">
        <v>0</v>
      </c>
      <c r="G48" s="23">
        <v>185.01627300000109</v>
      </c>
      <c r="H48" s="8"/>
      <c r="I48" s="5" t="s">
        <v>433</v>
      </c>
      <c r="J48" s="8"/>
    </row>
    <row r="49" spans="1:10" ht="12" customHeight="1" x14ac:dyDescent="0.2">
      <c r="A49" s="3"/>
      <c r="B49" s="23">
        <v>60.208980000000004</v>
      </c>
      <c r="C49" s="23">
        <v>12.455395000000003</v>
      </c>
      <c r="D49" s="23">
        <v>0.22378900000000002</v>
      </c>
      <c r="E49" s="23">
        <v>42.810107999999993</v>
      </c>
      <c r="F49" s="23">
        <v>0</v>
      </c>
      <c r="G49" s="23">
        <v>936.76039000001765</v>
      </c>
      <c r="H49" s="8"/>
      <c r="I49" s="5" t="s">
        <v>434</v>
      </c>
      <c r="J49" s="8"/>
    </row>
    <row r="50" spans="1:10" ht="12" customHeight="1" x14ac:dyDescent="0.2">
      <c r="A50" s="3"/>
      <c r="B50" s="23">
        <v>101.82220699999992</v>
      </c>
      <c r="C50" s="23">
        <v>40.012287000000008</v>
      </c>
      <c r="D50" s="23">
        <v>0.39968399999999993</v>
      </c>
      <c r="E50" s="23">
        <v>55.926645999999984</v>
      </c>
      <c r="F50" s="23">
        <v>0</v>
      </c>
      <c r="G50" s="23">
        <v>850.48216099999991</v>
      </c>
      <c r="H50" s="8"/>
      <c r="I50" s="5" t="s">
        <v>435</v>
      </c>
      <c r="J50" s="8"/>
    </row>
    <row r="51" spans="1:10" ht="12" customHeight="1" x14ac:dyDescent="0.2">
      <c r="A51" s="3"/>
      <c r="B51" s="23">
        <v>3633.7640690000021</v>
      </c>
      <c r="C51" s="23">
        <v>653.82976299999973</v>
      </c>
      <c r="D51" s="23">
        <v>521.88587100000018</v>
      </c>
      <c r="E51" s="23">
        <v>1606.6766829999992</v>
      </c>
      <c r="F51" s="23">
        <v>0</v>
      </c>
      <c r="G51" s="23">
        <v>4953.3120769998059</v>
      </c>
      <c r="H51" s="8"/>
      <c r="I51" s="5" t="s">
        <v>436</v>
      </c>
      <c r="J51" s="8"/>
    </row>
    <row r="52" spans="1:10" ht="12" customHeight="1" x14ac:dyDescent="0.2">
      <c r="A52" s="3"/>
      <c r="B52" s="23">
        <v>91.348533999999944</v>
      </c>
      <c r="C52" s="23">
        <v>0</v>
      </c>
      <c r="D52" s="23">
        <v>1.8203780000000003</v>
      </c>
      <c r="E52" s="23">
        <v>0.10051599999999999</v>
      </c>
      <c r="F52" s="23">
        <v>12135.990527999993</v>
      </c>
      <c r="G52" s="23">
        <v>15.399501000019882</v>
      </c>
      <c r="H52" s="8"/>
      <c r="I52" s="5" t="s">
        <v>437</v>
      </c>
      <c r="J52" s="8"/>
    </row>
    <row r="53" spans="1:10" ht="12" customHeight="1" x14ac:dyDescent="0.2">
      <c r="A53" s="261"/>
      <c r="B53" s="23">
        <v>0</v>
      </c>
      <c r="C53" s="23">
        <v>10356.441834000005</v>
      </c>
      <c r="D53" s="23">
        <v>0</v>
      </c>
      <c r="E53" s="23">
        <v>46.219503000000003</v>
      </c>
      <c r="F53" s="23">
        <v>0</v>
      </c>
      <c r="G53" s="23">
        <v>714.40662299998803</v>
      </c>
      <c r="H53" s="8"/>
      <c r="I53" s="5" t="s">
        <v>438</v>
      </c>
      <c r="J53" s="8"/>
    </row>
    <row r="54" spans="1:10" ht="12" customHeight="1" x14ac:dyDescent="0.2">
      <c r="A54" s="261"/>
      <c r="B54" s="23">
        <v>847.48045200000001</v>
      </c>
      <c r="C54" s="23">
        <v>77.990730999999968</v>
      </c>
      <c r="D54" s="23">
        <v>53.133866000000005</v>
      </c>
      <c r="E54" s="23">
        <v>120.761595</v>
      </c>
      <c r="F54" s="23">
        <v>23146.66096899996</v>
      </c>
      <c r="G54" s="23">
        <v>20218.619770000063</v>
      </c>
      <c r="H54" s="8"/>
      <c r="I54" s="5" t="s">
        <v>439</v>
      </c>
      <c r="J54" s="8"/>
    </row>
    <row r="55" spans="1:10" ht="12" customHeight="1" x14ac:dyDescent="0.2">
      <c r="A55" s="261"/>
      <c r="B55" s="23">
        <v>56136.894441999975</v>
      </c>
      <c r="C55" s="23">
        <v>14049.607069000003</v>
      </c>
      <c r="D55" s="23">
        <v>30655.897117999986</v>
      </c>
      <c r="E55" s="23">
        <v>43302.076741000041</v>
      </c>
      <c r="F55" s="23">
        <v>0</v>
      </c>
      <c r="G55" s="23">
        <v>156524.30947099486</v>
      </c>
      <c r="H55" s="8"/>
      <c r="I55" s="5" t="s">
        <v>440</v>
      </c>
      <c r="J55" s="8"/>
    </row>
    <row r="56" spans="1:10" ht="12" customHeight="1" x14ac:dyDescent="0.2">
      <c r="A56" s="261"/>
      <c r="B56" s="23">
        <v>29722.119047000026</v>
      </c>
      <c r="C56" s="23">
        <v>3926.0714280000002</v>
      </c>
      <c r="D56" s="23">
        <v>6223.2142849999982</v>
      </c>
      <c r="E56" s="23">
        <v>17205.809522999996</v>
      </c>
      <c r="F56" s="23">
        <v>0</v>
      </c>
      <c r="G56" s="23">
        <v>98987.357153998921</v>
      </c>
      <c r="H56" s="8"/>
      <c r="I56" s="5" t="s">
        <v>441</v>
      </c>
      <c r="J56" s="8"/>
    </row>
    <row r="57" spans="1:10" ht="3" customHeight="1" x14ac:dyDescent="0.2">
      <c r="A57" s="467"/>
      <c r="B57" s="24"/>
      <c r="C57" s="24"/>
      <c r="D57" s="24"/>
      <c r="E57" s="24"/>
      <c r="F57" s="24"/>
      <c r="G57" s="24"/>
      <c r="H57" s="8"/>
      <c r="I57" s="14"/>
      <c r="J57" s="8"/>
    </row>
    <row r="58" spans="1:10" ht="36" customHeight="1" x14ac:dyDescent="0.2">
      <c r="A58" s="450"/>
      <c r="B58" s="679" t="s">
        <v>78</v>
      </c>
      <c r="C58" s="679"/>
      <c r="D58" s="679"/>
      <c r="E58" s="679"/>
      <c r="F58" s="679"/>
      <c r="G58" s="679"/>
      <c r="H58" s="679"/>
      <c r="I58" s="679"/>
      <c r="J58" s="450"/>
    </row>
    <row r="59" spans="1:10" x14ac:dyDescent="0.2">
      <c r="A59" s="1"/>
      <c r="B59" s="1"/>
      <c r="C59" s="1"/>
      <c r="D59" s="1"/>
      <c r="E59" s="1"/>
      <c r="F59" s="1"/>
      <c r="G59" s="1"/>
      <c r="H59" s="1"/>
      <c r="I59" s="1"/>
      <c r="J59" s="1"/>
    </row>
  </sheetData>
  <mergeCells count="3">
    <mergeCell ref="B58:I58"/>
    <mergeCell ref="B1:G1"/>
    <mergeCell ref="B2:G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8">
    <pageSetUpPr fitToPage="1"/>
  </sheetPr>
  <dimension ref="A1:I59"/>
  <sheetViews>
    <sheetView showGridLines="0" zoomScaleNormal="100" zoomScaleSheetLayoutView="100" workbookViewId="0"/>
  </sheetViews>
  <sheetFormatPr defaultColWidth="9.140625" defaultRowHeight="12" x14ac:dyDescent="0.2"/>
  <cols>
    <col min="1" max="1" width="1.7109375" style="2" customWidth="1"/>
    <col min="2" max="2" width="31.85546875" style="2" customWidth="1"/>
    <col min="3" max="6" width="10.7109375" style="2" customWidth="1"/>
    <col min="7" max="8" width="10.7109375" style="8" customWidth="1"/>
    <col min="9" max="9" width="1.7109375" style="2" customWidth="1"/>
    <col min="10" max="12" width="9.140625" style="2"/>
    <col min="13" max="13" width="23.42578125" style="2" bestFit="1" customWidth="1"/>
    <col min="14" max="14" width="39.140625" style="2" bestFit="1" customWidth="1"/>
    <col min="15" max="15" width="22.85546875" style="2" bestFit="1" customWidth="1"/>
    <col min="16" max="16" width="20.140625" style="2" bestFit="1" customWidth="1"/>
    <col min="17" max="17" width="19.28515625" style="2" bestFit="1" customWidth="1"/>
    <col min="18" max="18" width="15.28515625" style="2" bestFit="1" customWidth="1"/>
    <col min="19" max="19" width="13.42578125" style="2" bestFit="1" customWidth="1"/>
    <col min="20" max="20" width="16.7109375" style="2" bestFit="1" customWidth="1"/>
    <col min="21" max="21" width="18.85546875" style="2" bestFit="1" customWidth="1"/>
    <col min="22" max="23" width="12" style="2" bestFit="1" customWidth="1"/>
    <col min="24" max="24" width="20" style="2" bestFit="1" customWidth="1"/>
    <col min="25" max="25" width="12" style="2" bestFit="1" customWidth="1"/>
    <col min="26" max="26" width="17.42578125" style="2" bestFit="1" customWidth="1"/>
    <col min="27" max="27" width="14.85546875" style="2" bestFit="1" customWidth="1"/>
    <col min="28" max="28" width="13.5703125" style="2" bestFit="1" customWidth="1"/>
    <col min="29" max="29" width="21.85546875" style="2" bestFit="1" customWidth="1"/>
    <col min="30" max="30" width="12" style="2" bestFit="1" customWidth="1"/>
    <col min="31" max="31" width="18.140625" style="2" bestFit="1" customWidth="1"/>
    <col min="32" max="32" width="17.42578125" style="2" bestFit="1" customWidth="1"/>
    <col min="33" max="33" width="19.5703125" style="2" bestFit="1" customWidth="1"/>
    <col min="34" max="34" width="14.85546875" style="2" bestFit="1" customWidth="1"/>
    <col min="35" max="35" width="21.85546875" style="2" bestFit="1" customWidth="1"/>
    <col min="36" max="36" width="12" style="2" bestFit="1" customWidth="1"/>
    <col min="37" max="37" width="21.85546875" style="2" bestFit="1" customWidth="1"/>
    <col min="38" max="16384" width="9.140625" style="2"/>
  </cols>
  <sheetData>
    <row r="1" spans="1:9" s="71" customFormat="1" ht="16.5" customHeight="1" x14ac:dyDescent="0.3">
      <c r="A1" s="448"/>
      <c r="B1" s="681" t="s">
        <v>346</v>
      </c>
      <c r="C1" s="681"/>
      <c r="D1" s="681"/>
      <c r="E1" s="681"/>
      <c r="F1" s="681"/>
      <c r="G1" s="681"/>
      <c r="H1" s="265"/>
      <c r="I1" s="449"/>
    </row>
    <row r="2" spans="1:9" s="457" customFormat="1" x14ac:dyDescent="0.2">
      <c r="A2" s="452"/>
      <c r="B2" s="683" t="s">
        <v>464</v>
      </c>
      <c r="C2" s="683"/>
      <c r="D2" s="683"/>
      <c r="E2" s="683"/>
      <c r="F2" s="683"/>
      <c r="G2" s="683"/>
      <c r="H2" s="452"/>
      <c r="I2" s="472"/>
    </row>
    <row r="3" spans="1:9" s="457" customFormat="1" ht="21" customHeight="1" x14ac:dyDescent="0.2">
      <c r="A3" s="455"/>
      <c r="B3" s="458" t="s">
        <v>602</v>
      </c>
      <c r="C3" s="458"/>
      <c r="D3" s="458"/>
      <c r="E3" s="458"/>
      <c r="F3" s="458"/>
      <c r="G3" s="458"/>
      <c r="H3" s="465" t="s">
        <v>198</v>
      </c>
      <c r="I3" s="458"/>
    </row>
    <row r="4" spans="1:9" ht="30" customHeight="1" x14ac:dyDescent="0.2">
      <c r="A4" s="482"/>
      <c r="B4" s="460"/>
      <c r="C4" s="464" t="s">
        <v>22</v>
      </c>
      <c r="D4" s="464" t="s">
        <v>28</v>
      </c>
      <c r="E4" s="464" t="s">
        <v>27</v>
      </c>
      <c r="F4" s="464" t="s">
        <v>26</v>
      </c>
      <c r="G4" s="462" t="s">
        <v>31</v>
      </c>
      <c r="H4" s="462" t="s">
        <v>33</v>
      </c>
      <c r="I4" s="519"/>
    </row>
    <row r="5" spans="1:9" ht="12" customHeight="1" x14ac:dyDescent="0.25">
      <c r="A5" s="451"/>
      <c r="B5" s="4" t="s">
        <v>391</v>
      </c>
      <c r="C5" s="12">
        <v>41.215745999999974</v>
      </c>
      <c r="D5" s="12">
        <v>0</v>
      </c>
      <c r="E5" s="12">
        <v>0</v>
      </c>
      <c r="F5" s="12">
        <v>0</v>
      </c>
      <c r="G5" s="12">
        <v>0</v>
      </c>
      <c r="H5" s="12">
        <v>0</v>
      </c>
      <c r="I5" s="17"/>
    </row>
    <row r="6" spans="1:9" ht="12" customHeight="1" x14ac:dyDescent="0.2">
      <c r="A6" s="452"/>
      <c r="B6" s="5" t="s">
        <v>392</v>
      </c>
      <c r="C6" s="13">
        <v>26699.615485999981</v>
      </c>
      <c r="D6" s="13">
        <v>3208.4526720000022</v>
      </c>
      <c r="E6" s="13">
        <v>277.80721100000005</v>
      </c>
      <c r="F6" s="13">
        <v>119.161462</v>
      </c>
      <c r="G6" s="13">
        <v>28.817616000000008</v>
      </c>
      <c r="H6" s="13">
        <v>48.984452000000005</v>
      </c>
      <c r="I6" s="3"/>
    </row>
    <row r="7" spans="1:9" ht="12" customHeight="1" x14ac:dyDescent="0.2">
      <c r="A7" s="452"/>
      <c r="B7" s="5" t="s">
        <v>393</v>
      </c>
      <c r="C7" s="13">
        <v>12109.539869</v>
      </c>
      <c r="D7" s="13">
        <v>23.771573000000004</v>
      </c>
      <c r="E7" s="13">
        <v>49.902371999999978</v>
      </c>
      <c r="F7" s="13">
        <v>618.92986699999994</v>
      </c>
      <c r="G7" s="13">
        <v>17.135914000000007</v>
      </c>
      <c r="H7" s="13">
        <v>21.851672000000004</v>
      </c>
      <c r="I7" s="3"/>
    </row>
    <row r="8" spans="1:9" ht="12" customHeight="1" x14ac:dyDescent="0.2">
      <c r="A8" s="452"/>
      <c r="B8" s="5" t="s">
        <v>394</v>
      </c>
      <c r="C8" s="13">
        <v>299.34652699999992</v>
      </c>
      <c r="D8" s="13">
        <v>0</v>
      </c>
      <c r="E8" s="13">
        <v>0</v>
      </c>
      <c r="F8" s="13">
        <v>5.2800000000000004E-4</v>
      </c>
      <c r="G8" s="13">
        <v>0</v>
      </c>
      <c r="H8" s="13">
        <v>0</v>
      </c>
      <c r="I8" s="3"/>
    </row>
    <row r="9" spans="1:9" ht="12" customHeight="1" x14ac:dyDescent="0.2">
      <c r="A9" s="452"/>
      <c r="B9" s="5" t="s">
        <v>395</v>
      </c>
      <c r="C9" s="13">
        <v>24357.713658999994</v>
      </c>
      <c r="D9" s="13">
        <v>73.148766999999992</v>
      </c>
      <c r="E9" s="13">
        <v>130.91199599999993</v>
      </c>
      <c r="F9" s="13">
        <v>336.6911740000001</v>
      </c>
      <c r="G9" s="13">
        <v>43.966693000000006</v>
      </c>
      <c r="H9" s="13">
        <v>36.09458900000002</v>
      </c>
      <c r="I9" s="3"/>
    </row>
    <row r="10" spans="1:9" ht="12" customHeight="1" x14ac:dyDescent="0.2">
      <c r="A10" s="452"/>
      <c r="B10" s="5" t="s">
        <v>396</v>
      </c>
      <c r="C10" s="13">
        <v>3342.0660070000004</v>
      </c>
      <c r="D10" s="13">
        <v>2.368239</v>
      </c>
      <c r="E10" s="13">
        <v>5.5706759999999997</v>
      </c>
      <c r="F10" s="13">
        <v>46.548358999999991</v>
      </c>
      <c r="G10" s="13">
        <v>0</v>
      </c>
      <c r="H10" s="13">
        <v>0.06</v>
      </c>
      <c r="I10" s="3"/>
    </row>
    <row r="11" spans="1:9" ht="12" customHeight="1" x14ac:dyDescent="0.2">
      <c r="A11" s="452"/>
      <c r="B11" s="5" t="s">
        <v>397</v>
      </c>
      <c r="C11" s="13">
        <v>2184.4250869999987</v>
      </c>
      <c r="D11" s="13">
        <v>0.15627899999999997</v>
      </c>
      <c r="E11" s="13">
        <v>1.3850380000000004</v>
      </c>
      <c r="F11" s="13">
        <v>1.6730459999999994</v>
      </c>
      <c r="G11" s="13">
        <v>5.7526000000000001E-2</v>
      </c>
      <c r="H11" s="13">
        <v>0.77246799999999982</v>
      </c>
      <c r="I11" s="3"/>
    </row>
    <row r="12" spans="1:9" ht="12" customHeight="1" x14ac:dyDescent="0.2">
      <c r="A12" s="452"/>
      <c r="B12" s="5" t="s">
        <v>398</v>
      </c>
      <c r="C12" s="13">
        <v>31318.70847500001</v>
      </c>
      <c r="D12" s="13">
        <v>75.462447999999995</v>
      </c>
      <c r="E12" s="13">
        <v>3873.1076220000004</v>
      </c>
      <c r="F12" s="13">
        <v>244.565482</v>
      </c>
      <c r="G12" s="13">
        <v>22.95000000000001</v>
      </c>
      <c r="H12" s="13">
        <v>49.677179999999993</v>
      </c>
      <c r="I12" s="3"/>
    </row>
    <row r="13" spans="1:9" ht="12" customHeight="1" x14ac:dyDescent="0.2">
      <c r="A13" s="452"/>
      <c r="B13" s="5" t="s">
        <v>399</v>
      </c>
      <c r="C13" s="13">
        <v>353.25147099999998</v>
      </c>
      <c r="D13" s="13">
        <v>0</v>
      </c>
      <c r="E13" s="13">
        <v>0</v>
      </c>
      <c r="F13" s="13">
        <v>0</v>
      </c>
      <c r="G13" s="13">
        <v>0</v>
      </c>
      <c r="H13" s="13">
        <v>0</v>
      </c>
      <c r="I13" s="261"/>
    </row>
    <row r="14" spans="1:9" ht="12" customHeight="1" x14ac:dyDescent="0.2">
      <c r="A14" s="452"/>
      <c r="B14" s="5" t="s">
        <v>400</v>
      </c>
      <c r="C14" s="13">
        <v>18134.937876</v>
      </c>
      <c r="D14" s="13">
        <v>7.0684120000000004</v>
      </c>
      <c r="E14" s="13">
        <v>5.4805260000000002</v>
      </c>
      <c r="F14" s="13">
        <v>0.75798599999999994</v>
      </c>
      <c r="G14" s="13">
        <v>1701.4885240000001</v>
      </c>
      <c r="H14" s="13">
        <v>0.37732599999999994</v>
      </c>
      <c r="I14" s="3"/>
    </row>
    <row r="15" spans="1:9" ht="12" customHeight="1" x14ac:dyDescent="0.25">
      <c r="A15" s="451"/>
      <c r="B15" s="5" t="s">
        <v>401</v>
      </c>
      <c r="C15" s="13">
        <v>3686.4549329999982</v>
      </c>
      <c r="D15" s="13">
        <v>35.470729000000013</v>
      </c>
      <c r="E15" s="13">
        <v>4.456836</v>
      </c>
      <c r="F15" s="13">
        <v>22.827491000000006</v>
      </c>
      <c r="G15" s="13">
        <v>34.147039000000007</v>
      </c>
      <c r="H15" s="13">
        <v>0.37678899999999999</v>
      </c>
      <c r="I15" s="261"/>
    </row>
    <row r="16" spans="1:9" ht="12" customHeight="1" x14ac:dyDescent="0.2">
      <c r="A16" s="453"/>
      <c r="B16" s="5" t="s">
        <v>402</v>
      </c>
      <c r="C16" s="13">
        <v>135.59887099999995</v>
      </c>
      <c r="D16" s="13">
        <v>0</v>
      </c>
      <c r="E16" s="13">
        <v>0</v>
      </c>
      <c r="F16" s="13">
        <v>0</v>
      </c>
      <c r="G16" s="13">
        <v>0</v>
      </c>
      <c r="H16" s="13">
        <v>0</v>
      </c>
      <c r="I16" s="3"/>
    </row>
    <row r="17" spans="1:9" ht="12" customHeight="1" x14ac:dyDescent="0.2">
      <c r="A17" s="453"/>
      <c r="B17" s="74" t="s">
        <v>389</v>
      </c>
      <c r="C17" s="13">
        <v>4653.5995940000057</v>
      </c>
      <c r="D17" s="13">
        <v>13.441440000000004</v>
      </c>
      <c r="E17" s="13">
        <v>34.166355999999979</v>
      </c>
      <c r="F17" s="13">
        <v>12.645177000000002</v>
      </c>
      <c r="G17" s="13">
        <v>1.400344</v>
      </c>
      <c r="H17" s="13">
        <v>2.007511</v>
      </c>
      <c r="I17" s="3"/>
    </row>
    <row r="18" spans="1:9" ht="12" customHeight="1" x14ac:dyDescent="0.2">
      <c r="A18" s="453"/>
      <c r="B18" s="5" t="s">
        <v>403</v>
      </c>
      <c r="C18" s="13">
        <v>40567.768644000003</v>
      </c>
      <c r="D18" s="13">
        <v>125.65358900000001</v>
      </c>
      <c r="E18" s="13">
        <v>304.68174399999998</v>
      </c>
      <c r="F18" s="13">
        <v>477.57162299999999</v>
      </c>
      <c r="G18" s="13">
        <v>23.057446999999996</v>
      </c>
      <c r="H18" s="13">
        <v>5095.6829000000007</v>
      </c>
      <c r="I18" s="3"/>
    </row>
    <row r="19" spans="1:9" ht="12" customHeight="1" x14ac:dyDescent="0.2">
      <c r="A19" s="453"/>
      <c r="B19" s="5" t="s">
        <v>404</v>
      </c>
      <c r="C19" s="13">
        <v>6551.3132710000036</v>
      </c>
      <c r="D19" s="13">
        <v>48.395723999999987</v>
      </c>
      <c r="E19" s="13">
        <v>141.636616</v>
      </c>
      <c r="F19" s="13">
        <v>89.203939999999918</v>
      </c>
      <c r="G19" s="13">
        <v>0.39269100000000001</v>
      </c>
      <c r="H19" s="13">
        <v>396.45446299999992</v>
      </c>
      <c r="I19" s="3"/>
    </row>
    <row r="20" spans="1:9" ht="12" customHeight="1" x14ac:dyDescent="0.2">
      <c r="A20" s="453"/>
      <c r="B20" s="5" t="s">
        <v>405</v>
      </c>
      <c r="C20" s="13">
        <v>149974.36309500012</v>
      </c>
      <c r="D20" s="13">
        <v>1351.6543969999993</v>
      </c>
      <c r="E20" s="13">
        <v>2475.1585539999996</v>
      </c>
      <c r="F20" s="13">
        <v>5068.2460040000051</v>
      </c>
      <c r="G20" s="13">
        <v>874.89973399999974</v>
      </c>
      <c r="H20" s="13">
        <v>585.16927699999997</v>
      </c>
      <c r="I20" s="3"/>
    </row>
    <row r="21" spans="1:9" ht="12" customHeight="1" x14ac:dyDescent="0.2">
      <c r="A21" s="453"/>
      <c r="B21" s="5" t="s">
        <v>406</v>
      </c>
      <c r="C21" s="13">
        <v>129822.076567</v>
      </c>
      <c r="D21" s="13">
        <v>1869.6764440000004</v>
      </c>
      <c r="E21" s="13">
        <v>1724.9656649999988</v>
      </c>
      <c r="F21" s="13">
        <v>4850.2377670000014</v>
      </c>
      <c r="G21" s="13">
        <v>600.11789900000008</v>
      </c>
      <c r="H21" s="13">
        <v>906.22996899999998</v>
      </c>
      <c r="I21" s="3"/>
    </row>
    <row r="22" spans="1:9" ht="12" customHeight="1" x14ac:dyDescent="0.2">
      <c r="A22" s="453"/>
      <c r="B22" s="5" t="s">
        <v>407</v>
      </c>
      <c r="C22" s="13">
        <v>761.74906099999987</v>
      </c>
      <c r="D22" s="13">
        <v>10.778848999999997</v>
      </c>
      <c r="E22" s="13">
        <v>9.3807490000000016</v>
      </c>
      <c r="F22" s="13">
        <v>47.035667999999987</v>
      </c>
      <c r="G22" s="13">
        <v>0.111335</v>
      </c>
      <c r="H22" s="13">
        <v>0.13040599999999997</v>
      </c>
      <c r="I22" s="3"/>
    </row>
    <row r="23" spans="1:9" ht="12" customHeight="1" x14ac:dyDescent="0.2">
      <c r="A23" s="453"/>
      <c r="B23" s="5" t="s">
        <v>408</v>
      </c>
      <c r="C23" s="13">
        <v>105962.47616599995</v>
      </c>
      <c r="D23" s="13">
        <v>1298.6729440000004</v>
      </c>
      <c r="E23" s="13">
        <v>252.52697200000011</v>
      </c>
      <c r="F23" s="13">
        <v>616.17016600000011</v>
      </c>
      <c r="G23" s="13">
        <v>2015.7771109999992</v>
      </c>
      <c r="H23" s="13">
        <v>143.11149999999995</v>
      </c>
      <c r="I23" s="3"/>
    </row>
    <row r="24" spans="1:9" ht="12" customHeight="1" x14ac:dyDescent="0.2">
      <c r="A24" s="453"/>
      <c r="B24" s="5" t="s">
        <v>409</v>
      </c>
      <c r="C24" s="13">
        <v>3240.587994999999</v>
      </c>
      <c r="D24" s="13">
        <v>0.7953119999999998</v>
      </c>
      <c r="E24" s="13">
        <v>21.336453999999996</v>
      </c>
      <c r="F24" s="13">
        <v>112.99893400000002</v>
      </c>
      <c r="G24" s="13">
        <v>0.21933199999999997</v>
      </c>
      <c r="H24" s="13">
        <v>2.6310710000000013</v>
      </c>
      <c r="I24" s="3"/>
    </row>
    <row r="25" spans="1:9" ht="12" customHeight="1" x14ac:dyDescent="0.2">
      <c r="A25" s="453"/>
      <c r="B25" s="5" t="s">
        <v>410</v>
      </c>
      <c r="C25" s="13">
        <v>4048.2569169999983</v>
      </c>
      <c r="D25" s="13">
        <v>15.578309000000001</v>
      </c>
      <c r="E25" s="13">
        <v>3.3275150000000004</v>
      </c>
      <c r="F25" s="13">
        <v>0.42797699999999994</v>
      </c>
      <c r="G25" s="13">
        <v>0.29525599999999996</v>
      </c>
      <c r="H25" s="13">
        <v>2.0844000000000001E-2</v>
      </c>
      <c r="I25" s="3"/>
    </row>
    <row r="26" spans="1:9" ht="12" customHeight="1" x14ac:dyDescent="0.2">
      <c r="A26" s="453"/>
      <c r="B26" s="5" t="s">
        <v>411</v>
      </c>
      <c r="C26" s="13">
        <v>205.08364799999998</v>
      </c>
      <c r="D26" s="13">
        <v>2.0611009999999994</v>
      </c>
      <c r="E26" s="13">
        <v>1.1339739999999998</v>
      </c>
      <c r="F26" s="13">
        <v>0.16977300000000001</v>
      </c>
      <c r="G26" s="13">
        <v>1.46E-4</v>
      </c>
      <c r="H26" s="13">
        <v>0</v>
      </c>
      <c r="I26" s="3"/>
    </row>
    <row r="27" spans="1:9" ht="12" customHeight="1" x14ac:dyDescent="0.2">
      <c r="A27" s="453"/>
      <c r="B27" s="5" t="s">
        <v>412</v>
      </c>
      <c r="C27" s="13">
        <v>0</v>
      </c>
      <c r="D27" s="13">
        <v>0</v>
      </c>
      <c r="E27" s="13">
        <v>0</v>
      </c>
      <c r="F27" s="13">
        <v>0</v>
      </c>
      <c r="G27" s="13">
        <v>0</v>
      </c>
      <c r="H27" s="13">
        <v>0</v>
      </c>
      <c r="I27" s="3"/>
    </row>
    <row r="28" spans="1:9" ht="12" customHeight="1" x14ac:dyDescent="0.2">
      <c r="A28" s="453"/>
      <c r="B28" s="5" t="s">
        <v>413</v>
      </c>
      <c r="C28" s="13">
        <v>543.1833339999996</v>
      </c>
      <c r="D28" s="13">
        <v>0</v>
      </c>
      <c r="E28" s="13">
        <v>0</v>
      </c>
      <c r="F28" s="13">
        <v>0</v>
      </c>
      <c r="G28" s="13">
        <v>0</v>
      </c>
      <c r="H28" s="13">
        <v>0</v>
      </c>
      <c r="I28" s="3"/>
    </row>
    <row r="29" spans="1:9" ht="12" customHeight="1" x14ac:dyDescent="0.2">
      <c r="A29" s="453"/>
      <c r="B29" s="5" t="s">
        <v>414</v>
      </c>
      <c r="C29" s="13">
        <v>14790.681997000012</v>
      </c>
      <c r="D29" s="13">
        <v>224.00119499999983</v>
      </c>
      <c r="E29" s="13">
        <v>145.62167900000006</v>
      </c>
      <c r="F29" s="13">
        <v>1435.2551169999997</v>
      </c>
      <c r="G29" s="13">
        <v>54.034875999999997</v>
      </c>
      <c r="H29" s="13">
        <v>83.981625000000022</v>
      </c>
      <c r="I29" s="3"/>
    </row>
    <row r="30" spans="1:9" ht="12" customHeight="1" x14ac:dyDescent="0.2">
      <c r="A30" s="453"/>
      <c r="B30" s="5" t="s">
        <v>415</v>
      </c>
      <c r="C30" s="13">
        <v>60313.05051899996</v>
      </c>
      <c r="D30" s="13">
        <v>1332.7968589999998</v>
      </c>
      <c r="E30" s="13">
        <v>71.752915999999956</v>
      </c>
      <c r="F30" s="13">
        <v>505.20318000000003</v>
      </c>
      <c r="G30" s="13">
        <v>16.301912000000005</v>
      </c>
      <c r="H30" s="13">
        <v>15.753687000000001</v>
      </c>
      <c r="I30" s="3"/>
    </row>
    <row r="31" spans="1:9" ht="12" customHeight="1" x14ac:dyDescent="0.2">
      <c r="A31" s="453"/>
      <c r="B31" s="5" t="s">
        <v>416</v>
      </c>
      <c r="C31" s="13">
        <v>4819.5113870000041</v>
      </c>
      <c r="D31" s="13">
        <v>11.124923000000003</v>
      </c>
      <c r="E31" s="13">
        <v>0</v>
      </c>
      <c r="F31" s="13">
        <v>1.4004779999999999</v>
      </c>
      <c r="G31" s="13">
        <v>12.052275999999999</v>
      </c>
      <c r="H31" s="13">
        <v>3.3147699999999998</v>
      </c>
      <c r="I31" s="3"/>
    </row>
    <row r="32" spans="1:9" ht="12" customHeight="1" x14ac:dyDescent="0.2">
      <c r="A32" s="453"/>
      <c r="B32" s="5" t="s">
        <v>417</v>
      </c>
      <c r="C32" s="13">
        <v>126.61799200000004</v>
      </c>
      <c r="D32" s="13">
        <v>3.3893159999999987</v>
      </c>
      <c r="E32" s="13">
        <v>2.4667539999999994</v>
      </c>
      <c r="F32" s="13">
        <v>1.4335919999999998</v>
      </c>
      <c r="G32" s="13">
        <v>3.161443999999999</v>
      </c>
      <c r="H32" s="13">
        <v>0.33546499999999996</v>
      </c>
      <c r="I32" s="3"/>
    </row>
    <row r="33" spans="1:9" ht="12" customHeight="1" x14ac:dyDescent="0.2">
      <c r="A33" s="261"/>
      <c r="B33" s="5" t="s">
        <v>418</v>
      </c>
      <c r="C33" s="13">
        <v>41.358899999999977</v>
      </c>
      <c r="D33" s="13">
        <v>1.5623E-2</v>
      </c>
      <c r="E33" s="13">
        <v>8.2873000000000002E-2</v>
      </c>
      <c r="F33" s="13">
        <v>0.151418</v>
      </c>
      <c r="G33" s="13">
        <v>2.8289000000000002E-2</v>
      </c>
      <c r="H33" s="13">
        <v>0.506463</v>
      </c>
      <c r="I33" s="261"/>
    </row>
    <row r="34" spans="1:9" ht="12" customHeight="1" x14ac:dyDescent="0.2">
      <c r="A34" s="261"/>
      <c r="B34" s="5" t="s">
        <v>419</v>
      </c>
      <c r="C34" s="13">
        <v>54571.988382000003</v>
      </c>
      <c r="D34" s="13">
        <v>544.50171200000011</v>
      </c>
      <c r="E34" s="13">
        <v>689.76440899999989</v>
      </c>
      <c r="F34" s="13">
        <v>3494.5146180000002</v>
      </c>
      <c r="G34" s="13">
        <v>202.99156000000008</v>
      </c>
      <c r="H34" s="13">
        <v>518.29593799999975</v>
      </c>
      <c r="I34" s="261"/>
    </row>
    <row r="35" spans="1:9" ht="12" customHeight="1" x14ac:dyDescent="0.2">
      <c r="A35" s="261"/>
      <c r="B35" s="5" t="s">
        <v>420</v>
      </c>
      <c r="C35" s="13">
        <v>841.84932800000001</v>
      </c>
      <c r="D35" s="13">
        <v>28.254330000000003</v>
      </c>
      <c r="E35" s="13">
        <v>0.22852600000000001</v>
      </c>
      <c r="F35" s="13">
        <v>0.45636199999999999</v>
      </c>
      <c r="G35" s="13">
        <v>5.9589999999999999E-3</v>
      </c>
      <c r="H35" s="13">
        <v>2.7900000000000001E-4</v>
      </c>
      <c r="I35" s="261"/>
    </row>
    <row r="36" spans="1:9" ht="12" customHeight="1" x14ac:dyDescent="0.2">
      <c r="A36" s="261"/>
      <c r="B36" s="5" t="s">
        <v>421</v>
      </c>
      <c r="C36" s="13">
        <v>593.969921</v>
      </c>
      <c r="D36" s="13">
        <v>0</v>
      </c>
      <c r="E36" s="13">
        <v>0</v>
      </c>
      <c r="F36" s="13">
        <v>0</v>
      </c>
      <c r="G36" s="13">
        <v>0</v>
      </c>
      <c r="H36" s="13">
        <v>0</v>
      </c>
      <c r="I36" s="261"/>
    </row>
    <row r="37" spans="1:9" ht="12" customHeight="1" x14ac:dyDescent="0.2">
      <c r="A37" s="261"/>
      <c r="B37" s="5" t="s">
        <v>422</v>
      </c>
      <c r="C37" s="13">
        <v>50343.79928799998</v>
      </c>
      <c r="D37" s="13">
        <v>207.28026600000007</v>
      </c>
      <c r="E37" s="13">
        <v>102.345279</v>
      </c>
      <c r="F37" s="13">
        <v>1053.8170840000002</v>
      </c>
      <c r="G37" s="13">
        <v>102.31564199999998</v>
      </c>
      <c r="H37" s="13">
        <v>22.462009000000013</v>
      </c>
      <c r="I37" s="261"/>
    </row>
    <row r="38" spans="1:9" ht="12" customHeight="1" x14ac:dyDescent="0.2">
      <c r="A38" s="261"/>
      <c r="B38" s="5" t="s">
        <v>423</v>
      </c>
      <c r="C38" s="13">
        <v>430.71270600000025</v>
      </c>
      <c r="D38" s="13">
        <v>14.077514000000003</v>
      </c>
      <c r="E38" s="13">
        <v>8.2169890000000034</v>
      </c>
      <c r="F38" s="13">
        <v>3.1180309999999998</v>
      </c>
      <c r="G38" s="13">
        <v>0</v>
      </c>
      <c r="H38" s="13">
        <v>8.3600000000000005E-4</v>
      </c>
      <c r="I38" s="261"/>
    </row>
    <row r="39" spans="1:9" ht="12" customHeight="1" x14ac:dyDescent="0.2">
      <c r="A39" s="261"/>
      <c r="B39" s="5" t="s">
        <v>424</v>
      </c>
      <c r="C39" s="13">
        <v>11482.012455000004</v>
      </c>
      <c r="D39" s="13">
        <v>0.157305</v>
      </c>
      <c r="E39" s="13">
        <v>1.5921310000000004</v>
      </c>
      <c r="F39" s="13">
        <v>17.383219000000004</v>
      </c>
      <c r="G39" s="13">
        <v>0.21680000000000002</v>
      </c>
      <c r="H39" s="13">
        <v>93.875977999999961</v>
      </c>
      <c r="I39" s="261"/>
    </row>
    <row r="40" spans="1:9" ht="12" customHeight="1" x14ac:dyDescent="0.2">
      <c r="A40" s="261"/>
      <c r="B40" s="5" t="s">
        <v>425</v>
      </c>
      <c r="C40" s="13">
        <v>75.413769000000002</v>
      </c>
      <c r="D40" s="13">
        <v>0</v>
      </c>
      <c r="E40" s="13">
        <v>0</v>
      </c>
      <c r="F40" s="13">
        <v>0</v>
      </c>
      <c r="G40" s="13">
        <v>0</v>
      </c>
      <c r="H40" s="13">
        <v>0</v>
      </c>
      <c r="I40" s="261"/>
    </row>
    <row r="41" spans="1:9" ht="12" customHeight="1" x14ac:dyDescent="0.2">
      <c r="A41" s="261"/>
      <c r="B41" s="5" t="s">
        <v>426</v>
      </c>
      <c r="C41" s="13">
        <v>223.92156599999998</v>
      </c>
      <c r="D41" s="13">
        <v>11.2338</v>
      </c>
      <c r="E41" s="13">
        <v>4.7153679999999998</v>
      </c>
      <c r="F41" s="13">
        <v>0.117884</v>
      </c>
      <c r="G41" s="13">
        <v>0</v>
      </c>
      <c r="H41" s="13">
        <v>0</v>
      </c>
      <c r="I41" s="261"/>
    </row>
    <row r="42" spans="1:9" ht="12" customHeight="1" x14ac:dyDescent="0.2">
      <c r="A42" s="261"/>
      <c r="B42" s="5" t="s">
        <v>427</v>
      </c>
      <c r="C42" s="13">
        <v>6679.1012099999998</v>
      </c>
      <c r="D42" s="13">
        <v>2.1338380000000008</v>
      </c>
      <c r="E42" s="13">
        <v>14.623170000000002</v>
      </c>
      <c r="F42" s="13">
        <v>94.728420999999997</v>
      </c>
      <c r="G42" s="13">
        <v>3.6700019999999998</v>
      </c>
      <c r="H42" s="13">
        <v>14.660920000000001</v>
      </c>
      <c r="I42" s="261"/>
    </row>
    <row r="43" spans="1:9" ht="12" customHeight="1" x14ac:dyDescent="0.2">
      <c r="A43" s="452"/>
      <c r="B43" s="5" t="s">
        <v>428</v>
      </c>
      <c r="C43" s="13">
        <v>1157.0402770000007</v>
      </c>
      <c r="D43" s="13">
        <v>6.1952449999999999</v>
      </c>
      <c r="E43" s="13">
        <v>3.4630940000000008</v>
      </c>
      <c r="F43" s="13">
        <v>9.2795549999999984</v>
      </c>
      <c r="G43" s="13">
        <v>14.067229000000008</v>
      </c>
      <c r="H43" s="13">
        <v>0.6904100000000003</v>
      </c>
      <c r="I43" s="3"/>
    </row>
    <row r="44" spans="1:9" ht="12" customHeight="1" x14ac:dyDescent="0.2">
      <c r="A44" s="452"/>
      <c r="B44" s="5" t="s">
        <v>429</v>
      </c>
      <c r="C44" s="13">
        <v>2669.080546000002</v>
      </c>
      <c r="D44" s="13">
        <v>0.10443299999999998</v>
      </c>
      <c r="E44" s="13">
        <v>1.1446940000000003</v>
      </c>
      <c r="F44" s="13">
        <v>33.748222999999996</v>
      </c>
      <c r="G44" s="13">
        <v>0.15157799999999999</v>
      </c>
      <c r="H44" s="13">
        <v>0.4665720000000001</v>
      </c>
      <c r="I44" s="3"/>
    </row>
    <row r="45" spans="1:9" ht="12" customHeight="1" x14ac:dyDescent="0.2">
      <c r="A45" s="453"/>
      <c r="B45" s="5" t="s">
        <v>430</v>
      </c>
      <c r="C45" s="13">
        <v>452.61410200000006</v>
      </c>
      <c r="D45" s="13">
        <v>0</v>
      </c>
      <c r="E45" s="13">
        <v>1.5584020000000001</v>
      </c>
      <c r="F45" s="13">
        <v>0</v>
      </c>
      <c r="G45" s="13">
        <v>0</v>
      </c>
      <c r="H45" s="13">
        <v>0</v>
      </c>
      <c r="I45" s="3"/>
    </row>
    <row r="46" spans="1:9" ht="12" customHeight="1" x14ac:dyDescent="0.2">
      <c r="A46" s="453"/>
      <c r="B46" s="5" t="s">
        <v>431</v>
      </c>
      <c r="C46" s="13">
        <v>149365.81612600002</v>
      </c>
      <c r="D46" s="13">
        <v>3071.7750959999976</v>
      </c>
      <c r="E46" s="13">
        <v>677.62545299999977</v>
      </c>
      <c r="F46" s="13">
        <v>1910.548687</v>
      </c>
      <c r="G46" s="13">
        <v>1522.9934660000006</v>
      </c>
      <c r="H46" s="13">
        <v>234.06873899999979</v>
      </c>
      <c r="I46" s="3"/>
    </row>
    <row r="47" spans="1:9" ht="12" customHeight="1" x14ac:dyDescent="0.2">
      <c r="A47" s="453"/>
      <c r="B47" s="5" t="s">
        <v>432</v>
      </c>
      <c r="C47" s="13">
        <v>342.76256500000011</v>
      </c>
      <c r="D47" s="13">
        <v>4.9523999999999981</v>
      </c>
      <c r="E47" s="13">
        <v>2.8551970000000009</v>
      </c>
      <c r="F47" s="13">
        <v>15.029318</v>
      </c>
      <c r="G47" s="13">
        <v>0.44719099999999995</v>
      </c>
      <c r="H47" s="13">
        <v>0.16553699999999999</v>
      </c>
      <c r="I47" s="3"/>
    </row>
    <row r="48" spans="1:9" ht="12" customHeight="1" x14ac:dyDescent="0.2">
      <c r="A48" s="453"/>
      <c r="B48" s="5" t="s">
        <v>433</v>
      </c>
      <c r="C48" s="13">
        <v>2184.9291490000019</v>
      </c>
      <c r="D48" s="13">
        <v>2.4834230000000002</v>
      </c>
      <c r="E48" s="13">
        <v>0.6746629999999999</v>
      </c>
      <c r="F48" s="13">
        <v>3.0973160000000002</v>
      </c>
      <c r="G48" s="13">
        <v>9.3229539999999993</v>
      </c>
      <c r="H48" s="13">
        <v>9.8107E-2</v>
      </c>
      <c r="I48" s="3"/>
    </row>
    <row r="49" spans="1:9" ht="12" customHeight="1" x14ac:dyDescent="0.2">
      <c r="A49" s="453"/>
      <c r="B49" s="5" t="s">
        <v>434</v>
      </c>
      <c r="C49" s="13">
        <v>29555.417199000007</v>
      </c>
      <c r="D49" s="13">
        <v>304.96714399999979</v>
      </c>
      <c r="E49" s="13">
        <v>189.37550600000009</v>
      </c>
      <c r="F49" s="13">
        <v>296.67711399999996</v>
      </c>
      <c r="G49" s="13">
        <v>38.873657000000001</v>
      </c>
      <c r="H49" s="13">
        <v>42.439446999999987</v>
      </c>
      <c r="I49" s="3"/>
    </row>
    <row r="50" spans="1:9" ht="12" customHeight="1" x14ac:dyDescent="0.2">
      <c r="A50" s="453"/>
      <c r="B50" s="5" t="s">
        <v>435</v>
      </c>
      <c r="C50" s="13">
        <v>21203.700962999977</v>
      </c>
      <c r="D50" s="13">
        <v>13.106714000000006</v>
      </c>
      <c r="E50" s="13">
        <v>46.369312999999998</v>
      </c>
      <c r="F50" s="13">
        <v>145.49482799999996</v>
      </c>
      <c r="G50" s="13">
        <v>49.248216999999983</v>
      </c>
      <c r="H50" s="13">
        <v>276.62342000000018</v>
      </c>
      <c r="I50" s="3"/>
    </row>
    <row r="51" spans="1:9" ht="12" customHeight="1" x14ac:dyDescent="0.2">
      <c r="A51" s="453"/>
      <c r="B51" s="5" t="s">
        <v>436</v>
      </c>
      <c r="C51" s="13">
        <v>148828.9527029999</v>
      </c>
      <c r="D51" s="13">
        <v>957.233617000001</v>
      </c>
      <c r="E51" s="13">
        <v>784.11776200000088</v>
      </c>
      <c r="F51" s="13">
        <v>27591.857042</v>
      </c>
      <c r="G51" s="13">
        <v>220.27938199999994</v>
      </c>
      <c r="H51" s="13">
        <v>361.32804600000003</v>
      </c>
      <c r="I51" s="3"/>
    </row>
    <row r="52" spans="1:9" ht="12" customHeight="1" x14ac:dyDescent="0.2">
      <c r="A52" s="453"/>
      <c r="B52" s="5" t="s">
        <v>437</v>
      </c>
      <c r="C52" s="13">
        <v>958.40325799999971</v>
      </c>
      <c r="D52" s="13">
        <v>0.18898099999999998</v>
      </c>
      <c r="E52" s="13">
        <v>0</v>
      </c>
      <c r="F52" s="13">
        <v>1.0053789999999998</v>
      </c>
      <c r="G52" s="13">
        <v>0.15961600000000001</v>
      </c>
      <c r="H52" s="13">
        <v>0</v>
      </c>
      <c r="I52" s="3"/>
    </row>
    <row r="53" spans="1:9" ht="12" customHeight="1" x14ac:dyDescent="0.2">
      <c r="A53" s="261"/>
      <c r="B53" s="5" t="s">
        <v>438</v>
      </c>
      <c r="C53" s="13">
        <v>5981.8293029999986</v>
      </c>
      <c r="D53" s="13">
        <v>1.3837729999999997</v>
      </c>
      <c r="E53" s="13">
        <v>16.477794999999993</v>
      </c>
      <c r="F53" s="13">
        <v>78.863201999999987</v>
      </c>
      <c r="G53" s="13">
        <v>3.0043869999999999</v>
      </c>
      <c r="H53" s="13">
        <v>6.5709369999999998</v>
      </c>
      <c r="I53" s="261"/>
    </row>
    <row r="54" spans="1:9" ht="12" customHeight="1" x14ac:dyDescent="0.2">
      <c r="A54" s="261"/>
      <c r="B54" s="5" t="s">
        <v>439</v>
      </c>
      <c r="C54" s="13">
        <v>12868.964989000009</v>
      </c>
      <c r="D54" s="13">
        <v>9.5464299999999973</v>
      </c>
      <c r="E54" s="13">
        <v>8.2606990000000007</v>
      </c>
      <c r="F54" s="13">
        <v>12.889218</v>
      </c>
      <c r="G54" s="13">
        <v>1.4620990000000005</v>
      </c>
      <c r="H54" s="13">
        <v>5.0000000000000004E-6</v>
      </c>
      <c r="I54" s="261"/>
    </row>
    <row r="55" spans="1:9" ht="12" customHeight="1" x14ac:dyDescent="0.2">
      <c r="A55" s="261"/>
      <c r="B55" s="5" t="s">
        <v>440</v>
      </c>
      <c r="C55" s="13">
        <v>1273224.235264</v>
      </c>
      <c r="D55" s="13">
        <v>10700.853045000003</v>
      </c>
      <c r="E55" s="13">
        <v>8598.9109390000031</v>
      </c>
      <c r="F55" s="13">
        <v>28408.926324000007</v>
      </c>
      <c r="G55" s="13">
        <v>4102.1230320000004</v>
      </c>
      <c r="H55" s="13">
        <v>4362.3617690000019</v>
      </c>
      <c r="I55" s="261"/>
    </row>
    <row r="56" spans="1:9" ht="12" customHeight="1" x14ac:dyDescent="0.2">
      <c r="A56" s="261"/>
      <c r="B56" s="5" t="s">
        <v>441</v>
      </c>
      <c r="C56" s="13">
        <v>571750.26190299983</v>
      </c>
      <c r="D56" s="13">
        <v>4675.4999999999973</v>
      </c>
      <c r="E56" s="13">
        <v>4571.3571419999962</v>
      </c>
      <c r="F56" s="13">
        <v>9026.8333330000041</v>
      </c>
      <c r="G56" s="13">
        <v>1519.3333330000005</v>
      </c>
      <c r="H56" s="13">
        <v>2174.2380950000002</v>
      </c>
      <c r="I56" s="261"/>
    </row>
    <row r="57" spans="1:9" ht="3" customHeight="1" x14ac:dyDescent="0.2">
      <c r="A57" s="452"/>
      <c r="B57" s="14"/>
      <c r="C57" s="15"/>
      <c r="D57" s="15"/>
      <c r="E57" s="15"/>
      <c r="F57" s="15"/>
      <c r="G57" s="15"/>
      <c r="H57" s="15"/>
      <c r="I57" s="3"/>
    </row>
    <row r="58" spans="1:9" ht="39.950000000000003" customHeight="1" x14ac:dyDescent="0.2">
      <c r="A58" s="454" t="s">
        <v>3</v>
      </c>
      <c r="B58" s="684" t="s">
        <v>83</v>
      </c>
      <c r="C58" s="684"/>
      <c r="D58" s="684"/>
      <c r="E58" s="684"/>
      <c r="F58" s="684"/>
      <c r="G58" s="684"/>
      <c r="H58" s="684"/>
      <c r="I58" s="450"/>
    </row>
    <row r="59" spans="1:9" x14ac:dyDescent="0.2">
      <c r="A59" s="1"/>
      <c r="B59" s="1"/>
      <c r="C59" s="1"/>
      <c r="D59" s="1"/>
      <c r="E59" s="1"/>
      <c r="F59" s="1"/>
      <c r="G59" s="3"/>
      <c r="H59" s="3"/>
      <c r="I59" s="1"/>
    </row>
  </sheetData>
  <mergeCells count="3">
    <mergeCell ref="B1:G1"/>
    <mergeCell ref="B2:G2"/>
    <mergeCell ref="B58:H58"/>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J59"/>
  <sheetViews>
    <sheetView showGridLines="0" zoomScaleNormal="100" zoomScaleSheetLayoutView="100" workbookViewId="0"/>
  </sheetViews>
  <sheetFormatPr defaultColWidth="9.140625" defaultRowHeight="12" x14ac:dyDescent="0.2"/>
  <cols>
    <col min="1" max="1" width="1.7109375" style="2" customWidth="1"/>
    <col min="2" max="6" width="12.7109375" style="2" customWidth="1"/>
    <col min="7" max="7" width="1.7109375" style="2" customWidth="1"/>
    <col min="8" max="8" width="30.85546875" style="2" customWidth="1"/>
    <col min="9" max="9" width="1.7109375" style="2" customWidth="1"/>
    <col min="10" max="16384" width="9.140625" style="2"/>
  </cols>
  <sheetData>
    <row r="1" spans="1:10" s="71" customFormat="1" ht="16.5" customHeight="1" x14ac:dyDescent="0.3">
      <c r="A1" s="449"/>
      <c r="B1" s="681" t="s">
        <v>346</v>
      </c>
      <c r="C1" s="681"/>
      <c r="D1" s="681"/>
      <c r="E1" s="681"/>
      <c r="F1" s="681"/>
      <c r="G1" s="681"/>
      <c r="H1" s="265"/>
      <c r="I1" s="449"/>
    </row>
    <row r="2" spans="1:10" s="457" customFormat="1" x14ac:dyDescent="0.2">
      <c r="A2" s="452"/>
      <c r="B2" s="683" t="s">
        <v>464</v>
      </c>
      <c r="C2" s="683"/>
      <c r="D2" s="683"/>
      <c r="E2" s="683"/>
      <c r="F2" s="683"/>
      <c r="G2" s="683"/>
      <c r="H2" s="452"/>
      <c r="I2" s="472"/>
      <c r="J2" s="452"/>
    </row>
    <row r="3" spans="1:10" s="457" customFormat="1" ht="21" customHeight="1" x14ac:dyDescent="0.2">
      <c r="A3" s="455"/>
      <c r="B3" s="458" t="s">
        <v>602</v>
      </c>
      <c r="C3" s="458"/>
      <c r="D3" s="458"/>
      <c r="E3" s="458"/>
      <c r="F3" s="458"/>
      <c r="G3" s="465"/>
      <c r="H3" s="465" t="s">
        <v>199</v>
      </c>
      <c r="I3" s="458"/>
    </row>
    <row r="4" spans="1:10" ht="30" customHeight="1" x14ac:dyDescent="0.2">
      <c r="A4" s="467"/>
      <c r="B4" s="484" t="s">
        <v>25</v>
      </c>
      <c r="C4" s="484" t="s">
        <v>35</v>
      </c>
      <c r="D4" s="484" t="s">
        <v>24</v>
      </c>
      <c r="E4" s="484" t="s">
        <v>40</v>
      </c>
      <c r="F4" s="484" t="s">
        <v>43</v>
      </c>
      <c r="G4" s="9"/>
      <c r="H4" s="482"/>
      <c r="I4" s="10"/>
    </row>
    <row r="5" spans="1:10" ht="12" customHeight="1" x14ac:dyDescent="0.2">
      <c r="A5" s="518"/>
      <c r="B5" s="19">
        <v>0</v>
      </c>
      <c r="C5" s="19">
        <v>0</v>
      </c>
      <c r="D5" s="19">
        <v>0</v>
      </c>
      <c r="E5" s="19">
        <v>0</v>
      </c>
      <c r="F5" s="19">
        <v>0</v>
      </c>
      <c r="G5" s="8"/>
      <c r="H5" s="4" t="s">
        <v>391</v>
      </c>
      <c r="I5" s="8"/>
    </row>
    <row r="6" spans="1:10" ht="12" customHeight="1" x14ac:dyDescent="0.2">
      <c r="A6" s="3"/>
      <c r="B6" s="23">
        <v>370.2864399999998</v>
      </c>
      <c r="C6" s="23">
        <v>28.560295000000004</v>
      </c>
      <c r="D6" s="23">
        <v>573.42902600000014</v>
      </c>
      <c r="E6" s="23">
        <v>113.08827099999999</v>
      </c>
      <c r="F6" s="23">
        <v>49.324871999999992</v>
      </c>
      <c r="G6" s="8"/>
      <c r="H6" s="5" t="s">
        <v>392</v>
      </c>
      <c r="I6" s="8"/>
    </row>
    <row r="7" spans="1:10" ht="12" customHeight="1" x14ac:dyDescent="0.2">
      <c r="A7" s="3"/>
      <c r="B7" s="23">
        <v>984.26346199999932</v>
      </c>
      <c r="C7" s="23">
        <v>772.39428100000009</v>
      </c>
      <c r="D7" s="23">
        <v>67.278355999999988</v>
      </c>
      <c r="E7" s="23">
        <v>66.986440000000002</v>
      </c>
      <c r="F7" s="23">
        <v>167.41538399999988</v>
      </c>
      <c r="G7" s="8"/>
      <c r="H7" s="5" t="s">
        <v>393</v>
      </c>
      <c r="I7" s="8"/>
    </row>
    <row r="8" spans="1:10" ht="12" customHeight="1" x14ac:dyDescent="0.2">
      <c r="A8" s="3"/>
      <c r="B8" s="23">
        <v>0.98132299999999995</v>
      </c>
      <c r="C8" s="23">
        <v>0</v>
      </c>
      <c r="D8" s="23">
        <v>0.106</v>
      </c>
      <c r="E8" s="23">
        <v>0</v>
      </c>
      <c r="F8" s="23">
        <v>0</v>
      </c>
      <c r="G8" s="8"/>
      <c r="H8" s="5" t="s">
        <v>394</v>
      </c>
      <c r="I8" s="8"/>
    </row>
    <row r="9" spans="1:10" ht="12" customHeight="1" x14ac:dyDescent="0.2">
      <c r="A9" s="3"/>
      <c r="B9" s="23">
        <v>3253.1938450000021</v>
      </c>
      <c r="C9" s="23">
        <v>145.51896200000002</v>
      </c>
      <c r="D9" s="23">
        <v>120.50941300000001</v>
      </c>
      <c r="E9" s="23">
        <v>101.57484699999995</v>
      </c>
      <c r="F9" s="23">
        <v>253.78995299999988</v>
      </c>
      <c r="G9" s="8"/>
      <c r="H9" s="5" t="s">
        <v>395</v>
      </c>
      <c r="I9" s="8"/>
    </row>
    <row r="10" spans="1:10" ht="12" customHeight="1" x14ac:dyDescent="0.2">
      <c r="A10" s="3"/>
      <c r="B10" s="23">
        <v>68.74311999999999</v>
      </c>
      <c r="C10" s="23">
        <v>7.4466059999999992</v>
      </c>
      <c r="D10" s="23">
        <v>12.293391999999999</v>
      </c>
      <c r="E10" s="23">
        <v>31.933476999999993</v>
      </c>
      <c r="F10" s="23">
        <v>12.659546999999996</v>
      </c>
      <c r="G10" s="8"/>
      <c r="H10" s="5" t="s">
        <v>396</v>
      </c>
      <c r="I10" s="8"/>
    </row>
    <row r="11" spans="1:10" ht="12" customHeight="1" x14ac:dyDescent="0.2">
      <c r="A11" s="3"/>
      <c r="B11" s="23">
        <v>16.920716000000006</v>
      </c>
      <c r="C11" s="23">
        <v>26.146347999999996</v>
      </c>
      <c r="D11" s="23">
        <v>3.5014350000000025</v>
      </c>
      <c r="E11" s="23">
        <v>0.76358399999999982</v>
      </c>
      <c r="F11" s="23">
        <v>3.7031210000000003</v>
      </c>
      <c r="G11" s="8"/>
      <c r="H11" s="5" t="s">
        <v>397</v>
      </c>
      <c r="I11" s="8"/>
    </row>
    <row r="12" spans="1:10" ht="12" customHeight="1" x14ac:dyDescent="0.2">
      <c r="A12" s="3"/>
      <c r="B12" s="23">
        <v>2632.0987220000038</v>
      </c>
      <c r="C12" s="23">
        <v>3.5482340000000008</v>
      </c>
      <c r="D12" s="23">
        <v>316.83456300000006</v>
      </c>
      <c r="E12" s="23">
        <v>133.31604299999998</v>
      </c>
      <c r="F12" s="23">
        <v>9.5043419999999994</v>
      </c>
      <c r="G12" s="8"/>
      <c r="H12" s="5" t="s">
        <v>398</v>
      </c>
      <c r="I12" s="8"/>
    </row>
    <row r="13" spans="1:10" ht="12" customHeight="1" x14ac:dyDescent="0.2">
      <c r="A13" s="3"/>
      <c r="B13" s="23">
        <v>0</v>
      </c>
      <c r="C13" s="23">
        <v>0</v>
      </c>
      <c r="D13" s="23">
        <v>0</v>
      </c>
      <c r="E13" s="23">
        <v>0</v>
      </c>
      <c r="F13" s="23">
        <v>0</v>
      </c>
      <c r="G13" s="8"/>
      <c r="H13" s="5" t="s">
        <v>399</v>
      </c>
      <c r="I13" s="8"/>
    </row>
    <row r="14" spans="1:10" ht="12" customHeight="1" x14ac:dyDescent="0.2">
      <c r="A14" s="3"/>
      <c r="B14" s="23">
        <v>21.615815999999995</v>
      </c>
      <c r="C14" s="23">
        <v>3.1493679999999999</v>
      </c>
      <c r="D14" s="23">
        <v>97.239061999999976</v>
      </c>
      <c r="E14" s="23">
        <v>0.13788400000000003</v>
      </c>
      <c r="F14" s="23">
        <v>5.9296999999999975E-2</v>
      </c>
      <c r="G14" s="8"/>
      <c r="H14" s="5" t="s">
        <v>400</v>
      </c>
      <c r="I14" s="8"/>
    </row>
    <row r="15" spans="1:10" ht="12" customHeight="1" x14ac:dyDescent="0.2">
      <c r="A15" s="261"/>
      <c r="B15" s="23">
        <v>39.26598899999999</v>
      </c>
      <c r="C15" s="23">
        <v>2.2831000000000001E-2</v>
      </c>
      <c r="D15" s="23">
        <v>99.348770999999985</v>
      </c>
      <c r="E15" s="23">
        <v>0</v>
      </c>
      <c r="F15" s="23">
        <v>3.3221460000000005</v>
      </c>
      <c r="G15" s="8"/>
      <c r="H15" s="5" t="s">
        <v>401</v>
      </c>
      <c r="I15" s="8"/>
    </row>
    <row r="16" spans="1:10" ht="12" customHeight="1" x14ac:dyDescent="0.2">
      <c r="A16" s="3"/>
      <c r="B16" s="23">
        <v>0</v>
      </c>
      <c r="C16" s="23">
        <v>0</v>
      </c>
      <c r="D16" s="23">
        <v>0</v>
      </c>
      <c r="E16" s="23">
        <v>0</v>
      </c>
      <c r="F16" s="23">
        <v>0</v>
      </c>
      <c r="G16" s="8"/>
      <c r="H16" s="5" t="s">
        <v>402</v>
      </c>
      <c r="I16" s="8"/>
    </row>
    <row r="17" spans="1:9" ht="12" customHeight="1" x14ac:dyDescent="0.2">
      <c r="A17" s="3"/>
      <c r="B17" s="23">
        <v>129.72789799999998</v>
      </c>
      <c r="C17" s="23">
        <v>73.53255900000002</v>
      </c>
      <c r="D17" s="23">
        <v>13.502432000000002</v>
      </c>
      <c r="E17" s="23">
        <v>5.6119880000000002</v>
      </c>
      <c r="F17" s="23">
        <v>113.09082299999993</v>
      </c>
      <c r="G17" s="8"/>
      <c r="H17" s="74" t="s">
        <v>389</v>
      </c>
      <c r="I17" s="8"/>
    </row>
    <row r="18" spans="1:9" ht="12" customHeight="1" x14ac:dyDescent="0.2">
      <c r="A18" s="3"/>
      <c r="B18" s="23">
        <v>1027.4857399999996</v>
      </c>
      <c r="C18" s="23">
        <v>105.44763500000002</v>
      </c>
      <c r="D18" s="23">
        <v>595.17595099999983</v>
      </c>
      <c r="E18" s="23">
        <v>3057.1851329999995</v>
      </c>
      <c r="F18" s="23">
        <v>162.01531599999998</v>
      </c>
      <c r="G18" s="8"/>
      <c r="H18" s="5" t="s">
        <v>403</v>
      </c>
      <c r="I18" s="8"/>
    </row>
    <row r="19" spans="1:9" ht="12" customHeight="1" x14ac:dyDescent="0.2">
      <c r="A19" s="3"/>
      <c r="B19" s="23">
        <v>355.34470699999991</v>
      </c>
      <c r="C19" s="23">
        <v>1.5640100000000001</v>
      </c>
      <c r="D19" s="23">
        <v>164.39708700000008</v>
      </c>
      <c r="E19" s="23">
        <v>874.08365799999979</v>
      </c>
      <c r="F19" s="23">
        <v>98.205644999999961</v>
      </c>
      <c r="G19" s="8"/>
      <c r="H19" s="5" t="s">
        <v>404</v>
      </c>
      <c r="I19" s="8"/>
    </row>
    <row r="20" spans="1:9" ht="12" customHeight="1" x14ac:dyDescent="0.2">
      <c r="A20" s="3"/>
      <c r="B20" s="23">
        <v>15087.935315000002</v>
      </c>
      <c r="C20" s="23">
        <v>431.53515600000031</v>
      </c>
      <c r="D20" s="23">
        <v>4422.6151910000044</v>
      </c>
      <c r="E20" s="23">
        <v>998.67321200000026</v>
      </c>
      <c r="F20" s="23">
        <v>995.51762500000086</v>
      </c>
      <c r="G20" s="8"/>
      <c r="H20" s="5" t="s">
        <v>405</v>
      </c>
      <c r="I20" s="8"/>
    </row>
    <row r="21" spans="1:9" ht="12" customHeight="1" x14ac:dyDescent="0.2">
      <c r="A21" s="3"/>
      <c r="B21" s="23">
        <v>13712.859636000001</v>
      </c>
      <c r="C21" s="23">
        <v>389.76372400000025</v>
      </c>
      <c r="D21" s="23">
        <v>5363.2716200000059</v>
      </c>
      <c r="E21" s="23">
        <v>1591.495815000002</v>
      </c>
      <c r="F21" s="23">
        <v>1388.0486200000003</v>
      </c>
      <c r="G21" s="8"/>
      <c r="H21" s="5" t="s">
        <v>406</v>
      </c>
      <c r="I21" s="8"/>
    </row>
    <row r="22" spans="1:9" ht="12" customHeight="1" x14ac:dyDescent="0.2">
      <c r="A22" s="3"/>
      <c r="B22" s="23">
        <v>64.199075000000008</v>
      </c>
      <c r="C22" s="23">
        <v>0.115393</v>
      </c>
      <c r="D22" s="23">
        <v>2.4848119999999998</v>
      </c>
      <c r="E22" s="23">
        <v>0.80592000000000019</v>
      </c>
      <c r="F22" s="23">
        <v>0.41052599999999995</v>
      </c>
      <c r="G22" s="8"/>
      <c r="H22" s="5" t="s">
        <v>407</v>
      </c>
      <c r="I22" s="8"/>
    </row>
    <row r="23" spans="1:9" ht="12" customHeight="1" x14ac:dyDescent="0.2">
      <c r="A23" s="3"/>
      <c r="B23" s="23">
        <v>1939.4260269999997</v>
      </c>
      <c r="C23" s="23">
        <v>120.91069400000006</v>
      </c>
      <c r="D23" s="23">
        <v>4364.8635000000022</v>
      </c>
      <c r="E23" s="23">
        <v>291.84322199999997</v>
      </c>
      <c r="F23" s="23">
        <v>204.24399999999991</v>
      </c>
      <c r="G23" s="8"/>
      <c r="H23" s="5" t="s">
        <v>408</v>
      </c>
      <c r="I23" s="8"/>
    </row>
    <row r="24" spans="1:9" ht="12" customHeight="1" x14ac:dyDescent="0.2">
      <c r="A24" s="3"/>
      <c r="B24" s="23">
        <v>140.34036699999999</v>
      </c>
      <c r="C24" s="23">
        <v>1637.5806069999996</v>
      </c>
      <c r="D24" s="23">
        <v>2.9055720000000003</v>
      </c>
      <c r="E24" s="23">
        <v>10.850998999999993</v>
      </c>
      <c r="F24" s="23">
        <v>54.069867999999978</v>
      </c>
      <c r="G24" s="8"/>
      <c r="H24" s="5" t="s">
        <v>409</v>
      </c>
      <c r="I24" s="8"/>
    </row>
    <row r="25" spans="1:9" ht="12" customHeight="1" x14ac:dyDescent="0.2">
      <c r="A25" s="3"/>
      <c r="B25" s="23">
        <v>70.662322000000017</v>
      </c>
      <c r="C25" s="23">
        <v>1.9999999999999999E-6</v>
      </c>
      <c r="D25" s="23">
        <v>18.772349999999999</v>
      </c>
      <c r="E25" s="23">
        <v>0.121943</v>
      </c>
      <c r="F25" s="23">
        <v>0</v>
      </c>
      <c r="G25" s="8"/>
      <c r="H25" s="5" t="s">
        <v>410</v>
      </c>
      <c r="I25" s="8"/>
    </row>
    <row r="26" spans="1:9" ht="12" customHeight="1" x14ac:dyDescent="0.2">
      <c r="A26" s="3"/>
      <c r="B26" s="23">
        <v>1.5973519999999997</v>
      </c>
      <c r="C26" s="23">
        <v>0</v>
      </c>
      <c r="D26" s="23">
        <v>5.9315350000000002</v>
      </c>
      <c r="E26" s="23">
        <v>0</v>
      </c>
      <c r="F26" s="23">
        <v>0</v>
      </c>
      <c r="G26" s="8"/>
      <c r="H26" s="5" t="s">
        <v>411</v>
      </c>
      <c r="I26" s="8"/>
    </row>
    <row r="27" spans="1:9" ht="12" customHeight="1" x14ac:dyDescent="0.2">
      <c r="A27" s="3"/>
      <c r="B27" s="23">
        <v>0</v>
      </c>
      <c r="C27" s="23">
        <v>0</v>
      </c>
      <c r="D27" s="23">
        <v>0</v>
      </c>
      <c r="E27" s="23">
        <v>0</v>
      </c>
      <c r="F27" s="23">
        <v>0</v>
      </c>
      <c r="G27" s="8"/>
      <c r="H27" s="5" t="s">
        <v>412</v>
      </c>
      <c r="I27" s="8"/>
    </row>
    <row r="28" spans="1:9" ht="12" customHeight="1" x14ac:dyDescent="0.2">
      <c r="A28" s="3"/>
      <c r="B28" s="23">
        <v>0</v>
      </c>
      <c r="C28" s="23">
        <v>0</v>
      </c>
      <c r="D28" s="23">
        <v>0</v>
      </c>
      <c r="E28" s="23">
        <v>0</v>
      </c>
      <c r="F28" s="23">
        <v>0</v>
      </c>
      <c r="G28" s="8"/>
      <c r="H28" s="5" t="s">
        <v>413</v>
      </c>
      <c r="I28" s="8"/>
    </row>
    <row r="29" spans="1:9" ht="12" customHeight="1" x14ac:dyDescent="0.2">
      <c r="A29" s="3"/>
      <c r="B29" s="23">
        <v>1224.112584</v>
      </c>
      <c r="C29" s="23">
        <v>56.184911999999976</v>
      </c>
      <c r="D29" s="23">
        <v>379.437051</v>
      </c>
      <c r="E29" s="23">
        <v>162.8905059999999</v>
      </c>
      <c r="F29" s="23">
        <v>115.04968099999994</v>
      </c>
      <c r="G29" s="8"/>
      <c r="H29" s="5" t="s">
        <v>414</v>
      </c>
      <c r="I29" s="8"/>
    </row>
    <row r="30" spans="1:9" ht="12" customHeight="1" x14ac:dyDescent="0.2">
      <c r="A30" s="3"/>
      <c r="B30" s="23">
        <v>623.397379</v>
      </c>
      <c r="C30" s="23">
        <v>9.4373159999999991</v>
      </c>
      <c r="D30" s="23">
        <v>29731.968740999993</v>
      </c>
      <c r="E30" s="23">
        <v>28.514434999999995</v>
      </c>
      <c r="F30" s="23">
        <v>75.133499999999998</v>
      </c>
      <c r="G30" s="8"/>
      <c r="H30" s="5" t="s">
        <v>415</v>
      </c>
      <c r="I30" s="8"/>
    </row>
    <row r="31" spans="1:9" ht="12" customHeight="1" x14ac:dyDescent="0.2">
      <c r="A31" s="3"/>
      <c r="B31" s="23">
        <v>9.8119999999999995E-3</v>
      </c>
      <c r="C31" s="23">
        <v>4.3736999999999998E-2</v>
      </c>
      <c r="D31" s="23">
        <v>14.002752000000001</v>
      </c>
      <c r="E31" s="23">
        <v>3.823E-3</v>
      </c>
      <c r="F31" s="23">
        <v>26.213387000000001</v>
      </c>
      <c r="G31" s="8"/>
      <c r="H31" s="5" t="s">
        <v>416</v>
      </c>
      <c r="I31" s="8"/>
    </row>
    <row r="32" spans="1:9" ht="12" customHeight="1" x14ac:dyDescent="0.2">
      <c r="A32" s="3"/>
      <c r="B32" s="23">
        <v>19.504351000000003</v>
      </c>
      <c r="C32" s="23">
        <v>8.5000000000000006E-5</v>
      </c>
      <c r="D32" s="23">
        <v>2.1524970000000003</v>
      </c>
      <c r="E32" s="23">
        <v>1.4921929999999999</v>
      </c>
      <c r="F32" s="23">
        <v>2.029134</v>
      </c>
      <c r="G32" s="8"/>
      <c r="H32" s="5" t="s">
        <v>417</v>
      </c>
      <c r="I32" s="8"/>
    </row>
    <row r="33" spans="1:9" ht="12" customHeight="1" x14ac:dyDescent="0.2">
      <c r="A33" s="261"/>
      <c r="B33" s="23">
        <v>2.7331910000000006</v>
      </c>
      <c r="C33" s="23">
        <v>3.7821E-2</v>
      </c>
      <c r="D33" s="23">
        <v>1.9903190000000002</v>
      </c>
      <c r="E33" s="23">
        <v>1.1374909999999998</v>
      </c>
      <c r="F33" s="23">
        <v>1.3457329999999998</v>
      </c>
      <c r="G33" s="8"/>
      <c r="H33" s="5" t="s">
        <v>418</v>
      </c>
      <c r="I33" s="8"/>
    </row>
    <row r="34" spans="1:9" ht="12" customHeight="1" x14ac:dyDescent="0.2">
      <c r="A34" s="261"/>
      <c r="B34" s="23">
        <v>7151.712265000001</v>
      </c>
      <c r="C34" s="23">
        <v>31.100940000000001</v>
      </c>
      <c r="D34" s="23">
        <v>2323.3346430000011</v>
      </c>
      <c r="E34" s="23">
        <v>976.41317400000003</v>
      </c>
      <c r="F34" s="23">
        <v>480.94941599999987</v>
      </c>
      <c r="G34" s="8"/>
      <c r="H34" s="5" t="s">
        <v>419</v>
      </c>
      <c r="I34" s="8"/>
    </row>
    <row r="35" spans="1:9" ht="12" customHeight="1" x14ac:dyDescent="0.2">
      <c r="A35" s="261"/>
      <c r="B35" s="23">
        <v>13.529796999999999</v>
      </c>
      <c r="C35" s="23">
        <v>1.6336E-2</v>
      </c>
      <c r="D35" s="23">
        <v>4.3757800000000016</v>
      </c>
      <c r="E35" s="23">
        <v>3.7919000000000001E-2</v>
      </c>
      <c r="F35" s="23">
        <v>0</v>
      </c>
      <c r="G35" s="8"/>
      <c r="H35" s="5" t="s">
        <v>420</v>
      </c>
      <c r="I35" s="8"/>
    </row>
    <row r="36" spans="1:9" ht="12" customHeight="1" x14ac:dyDescent="0.2">
      <c r="A36" s="261"/>
      <c r="B36" s="23">
        <v>0</v>
      </c>
      <c r="C36" s="23">
        <v>0</v>
      </c>
      <c r="D36" s="23">
        <v>0</v>
      </c>
      <c r="E36" s="23">
        <v>0</v>
      </c>
      <c r="F36" s="23">
        <v>0</v>
      </c>
      <c r="G36" s="8"/>
      <c r="H36" s="5" t="s">
        <v>421</v>
      </c>
      <c r="I36" s="8"/>
    </row>
    <row r="37" spans="1:9" ht="12" customHeight="1" x14ac:dyDescent="0.2">
      <c r="A37" s="261"/>
      <c r="B37" s="23">
        <v>1885.5833750000008</v>
      </c>
      <c r="C37" s="23">
        <v>53.23404899999997</v>
      </c>
      <c r="D37" s="23">
        <v>431.22162399999996</v>
      </c>
      <c r="E37" s="23">
        <v>80.613897999999935</v>
      </c>
      <c r="F37" s="23">
        <v>81.566961000000006</v>
      </c>
      <c r="G37" s="8"/>
      <c r="H37" s="5" t="s">
        <v>422</v>
      </c>
      <c r="I37" s="8"/>
    </row>
    <row r="38" spans="1:9" ht="12" customHeight="1" x14ac:dyDescent="0.2">
      <c r="A38" s="261"/>
      <c r="B38" s="23">
        <v>0.35995599999999989</v>
      </c>
      <c r="C38" s="23">
        <v>0</v>
      </c>
      <c r="D38" s="23">
        <v>1.9441959999999989</v>
      </c>
      <c r="E38" s="23">
        <v>0</v>
      </c>
      <c r="F38" s="23">
        <v>0</v>
      </c>
      <c r="G38" s="8"/>
      <c r="H38" s="5" t="s">
        <v>423</v>
      </c>
      <c r="I38" s="8"/>
    </row>
    <row r="39" spans="1:9" ht="12" customHeight="1" x14ac:dyDescent="0.2">
      <c r="A39" s="261"/>
      <c r="B39" s="23">
        <v>53.799593000000002</v>
      </c>
      <c r="C39" s="23">
        <v>0.56969600000000009</v>
      </c>
      <c r="D39" s="23">
        <v>37.941580999999999</v>
      </c>
      <c r="E39" s="23">
        <v>5603.5650990000022</v>
      </c>
      <c r="F39" s="23">
        <v>43.926885999999982</v>
      </c>
      <c r="G39" s="8"/>
      <c r="H39" s="5" t="s">
        <v>424</v>
      </c>
      <c r="I39" s="8"/>
    </row>
    <row r="40" spans="1:9" ht="12" customHeight="1" x14ac:dyDescent="0.2">
      <c r="A40" s="261"/>
      <c r="B40" s="23">
        <v>0</v>
      </c>
      <c r="C40" s="23">
        <v>0</v>
      </c>
      <c r="D40" s="23">
        <v>0</v>
      </c>
      <c r="E40" s="23">
        <v>0</v>
      </c>
      <c r="F40" s="23">
        <v>0</v>
      </c>
      <c r="G40" s="8"/>
      <c r="H40" s="5" t="s">
        <v>425</v>
      </c>
      <c r="I40" s="8"/>
    </row>
    <row r="41" spans="1:9" ht="12" customHeight="1" x14ac:dyDescent="0.2">
      <c r="A41" s="261"/>
      <c r="B41" s="23">
        <v>8.0035050000000005</v>
      </c>
      <c r="C41" s="23">
        <v>0</v>
      </c>
      <c r="D41" s="23">
        <v>52.734274999999997</v>
      </c>
      <c r="E41" s="23">
        <v>0</v>
      </c>
      <c r="F41" s="23">
        <v>0</v>
      </c>
      <c r="G41" s="8"/>
      <c r="H41" s="5" t="s">
        <v>426</v>
      </c>
      <c r="I41" s="8"/>
    </row>
    <row r="42" spans="1:9" ht="12" customHeight="1" x14ac:dyDescent="0.2">
      <c r="A42" s="261"/>
      <c r="B42" s="23">
        <v>136.24796400000002</v>
      </c>
      <c r="C42" s="23">
        <v>21.283280000000008</v>
      </c>
      <c r="D42" s="23">
        <v>41.737924</v>
      </c>
      <c r="E42" s="23">
        <v>32.677163999999998</v>
      </c>
      <c r="F42" s="23">
        <v>3988.8642500000051</v>
      </c>
      <c r="G42" s="8"/>
      <c r="H42" s="5" t="s">
        <v>427</v>
      </c>
      <c r="I42" s="8"/>
    </row>
    <row r="43" spans="1:9" ht="12" customHeight="1" x14ac:dyDescent="0.2">
      <c r="A43" s="3"/>
      <c r="B43" s="23">
        <v>64.354863000000009</v>
      </c>
      <c r="C43" s="23">
        <v>0.15710599999999997</v>
      </c>
      <c r="D43" s="23">
        <v>4.4748990000000033</v>
      </c>
      <c r="E43" s="23">
        <v>18.293436000000003</v>
      </c>
      <c r="F43" s="23">
        <v>10.44518200000001</v>
      </c>
      <c r="G43" s="8"/>
      <c r="H43" s="5" t="s">
        <v>428</v>
      </c>
      <c r="I43" s="8"/>
    </row>
    <row r="44" spans="1:9" ht="12" customHeight="1" x14ac:dyDescent="0.2">
      <c r="A44" s="3"/>
      <c r="B44" s="23">
        <v>47.098203999999953</v>
      </c>
      <c r="C44" s="23">
        <v>33.776723999999994</v>
      </c>
      <c r="D44" s="23">
        <v>0.9826689999999999</v>
      </c>
      <c r="E44" s="23">
        <v>0.27639899999999984</v>
      </c>
      <c r="F44" s="23">
        <v>7.7439799999999988</v>
      </c>
      <c r="G44" s="8"/>
      <c r="H44" s="5" t="s">
        <v>429</v>
      </c>
      <c r="I44" s="8"/>
    </row>
    <row r="45" spans="1:9" ht="12" customHeight="1" x14ac:dyDescent="0.2">
      <c r="A45" s="3"/>
      <c r="B45" s="23">
        <v>6.3086939999999991</v>
      </c>
      <c r="C45" s="23">
        <v>0</v>
      </c>
      <c r="D45" s="23">
        <v>0.46275499999999997</v>
      </c>
      <c r="E45" s="23">
        <v>0</v>
      </c>
      <c r="F45" s="23">
        <v>0</v>
      </c>
      <c r="G45" s="8"/>
      <c r="H45" s="5" t="s">
        <v>430</v>
      </c>
      <c r="I45" s="8"/>
    </row>
    <row r="46" spans="1:9" ht="12" customHeight="1" x14ac:dyDescent="0.2">
      <c r="A46" s="3"/>
      <c r="B46" s="23">
        <v>3782.8404450000016</v>
      </c>
      <c r="C46" s="23">
        <v>270.66431600000004</v>
      </c>
      <c r="D46" s="23">
        <v>19123.948539000005</v>
      </c>
      <c r="E46" s="23">
        <v>887.73926800000004</v>
      </c>
      <c r="F46" s="23">
        <v>398.52045699999985</v>
      </c>
      <c r="G46" s="8"/>
      <c r="H46" s="5" t="s">
        <v>431</v>
      </c>
      <c r="I46" s="8"/>
    </row>
    <row r="47" spans="1:9" ht="12" customHeight="1" x14ac:dyDescent="0.2">
      <c r="A47" s="3"/>
      <c r="B47" s="23">
        <v>27.75804900000001</v>
      </c>
      <c r="C47" s="23">
        <v>12.834291999999992</v>
      </c>
      <c r="D47" s="23">
        <v>2.5560470000000008</v>
      </c>
      <c r="E47" s="23">
        <v>3.2832289999999991</v>
      </c>
      <c r="F47" s="23">
        <v>28.928551000000006</v>
      </c>
      <c r="G47" s="8"/>
      <c r="H47" s="5" t="s">
        <v>432</v>
      </c>
      <c r="I47" s="8"/>
    </row>
    <row r="48" spans="1:9" ht="12" customHeight="1" x14ac:dyDescent="0.2">
      <c r="A48" s="3"/>
      <c r="B48" s="23">
        <v>17.833976</v>
      </c>
      <c r="C48" s="23">
        <v>0</v>
      </c>
      <c r="D48" s="23">
        <v>0.49000900000000003</v>
      </c>
      <c r="E48" s="23">
        <v>0.14888399999999999</v>
      </c>
      <c r="F48" s="23">
        <v>1.369408</v>
      </c>
      <c r="G48" s="8"/>
      <c r="H48" s="5" t="s">
        <v>433</v>
      </c>
      <c r="I48" s="8"/>
    </row>
    <row r="49" spans="1:9" ht="12" customHeight="1" x14ac:dyDescent="0.2">
      <c r="A49" s="3"/>
      <c r="B49" s="23">
        <v>1668.9091130000015</v>
      </c>
      <c r="C49" s="23">
        <v>5.249066</v>
      </c>
      <c r="D49" s="23">
        <v>899.88610600000004</v>
      </c>
      <c r="E49" s="23">
        <v>93.860558000000012</v>
      </c>
      <c r="F49" s="23">
        <v>276.31775000000005</v>
      </c>
      <c r="G49" s="8"/>
      <c r="H49" s="5" t="s">
        <v>434</v>
      </c>
      <c r="I49" s="8"/>
    </row>
    <row r="50" spans="1:9" ht="12" customHeight="1" x14ac:dyDescent="0.2">
      <c r="A50" s="3"/>
      <c r="B50" s="23">
        <v>596.90644099999997</v>
      </c>
      <c r="C50" s="23">
        <v>28.503262999999993</v>
      </c>
      <c r="D50" s="23">
        <v>89.814928999999992</v>
      </c>
      <c r="E50" s="23">
        <v>4478.2809930000021</v>
      </c>
      <c r="F50" s="23">
        <v>36.396119999999982</v>
      </c>
      <c r="G50" s="8"/>
      <c r="H50" s="5" t="s">
        <v>435</v>
      </c>
      <c r="I50" s="8"/>
    </row>
    <row r="51" spans="1:9" ht="12" customHeight="1" x14ac:dyDescent="0.2">
      <c r="A51" s="3"/>
      <c r="B51" s="23">
        <v>8057.3750330000066</v>
      </c>
      <c r="C51" s="23">
        <v>214.23777599999997</v>
      </c>
      <c r="D51" s="23">
        <v>3449.2286100000006</v>
      </c>
      <c r="E51" s="23">
        <v>2264.1018420000005</v>
      </c>
      <c r="F51" s="23">
        <v>670.90417500000012</v>
      </c>
      <c r="G51" s="8"/>
      <c r="H51" s="5" t="s">
        <v>436</v>
      </c>
      <c r="I51" s="8"/>
    </row>
    <row r="52" spans="1:9" ht="12" customHeight="1" x14ac:dyDescent="0.2">
      <c r="A52" s="3"/>
      <c r="B52" s="23">
        <v>1.1589670000000001</v>
      </c>
      <c r="C52" s="23">
        <v>0</v>
      </c>
      <c r="D52" s="23">
        <v>0.26853299999999997</v>
      </c>
      <c r="E52" s="23">
        <v>0</v>
      </c>
      <c r="F52" s="23">
        <v>0</v>
      </c>
      <c r="G52" s="8"/>
      <c r="H52" s="5" t="s">
        <v>437</v>
      </c>
      <c r="I52" s="8"/>
    </row>
    <row r="53" spans="1:9" ht="12" customHeight="1" x14ac:dyDescent="0.2">
      <c r="A53" s="261"/>
      <c r="B53" s="23">
        <v>504.01803099999984</v>
      </c>
      <c r="C53" s="23">
        <v>0</v>
      </c>
      <c r="D53" s="23">
        <v>21.625677</v>
      </c>
      <c r="E53" s="23">
        <v>2.7858610000000001</v>
      </c>
      <c r="F53" s="23">
        <v>0.82916500000000004</v>
      </c>
      <c r="G53" s="8"/>
      <c r="H53" s="5" t="s">
        <v>438</v>
      </c>
      <c r="I53" s="8"/>
    </row>
    <row r="54" spans="1:9" ht="12" customHeight="1" x14ac:dyDescent="0.2">
      <c r="A54" s="261"/>
      <c r="B54" s="23">
        <v>365.24669599999999</v>
      </c>
      <c r="C54" s="23">
        <v>0</v>
      </c>
      <c r="D54" s="23">
        <v>103.68233000000002</v>
      </c>
      <c r="E54" s="23">
        <v>0.94021199999999983</v>
      </c>
      <c r="F54" s="23">
        <v>0.110885</v>
      </c>
      <c r="G54" s="8"/>
      <c r="H54" s="5" t="s">
        <v>439</v>
      </c>
      <c r="I54" s="8"/>
    </row>
    <row r="55" spans="1:9" ht="12" customHeight="1" x14ac:dyDescent="0.2">
      <c r="A55" s="261"/>
      <c r="B55" s="23">
        <v>95016.511381999997</v>
      </c>
      <c r="C55" s="23">
        <v>4459.9128740000015</v>
      </c>
      <c r="D55" s="23">
        <v>35316.90552700001</v>
      </c>
      <c r="E55" s="23">
        <v>15601.068346000005</v>
      </c>
      <c r="F55" s="23">
        <v>8743.0865610000037</v>
      </c>
      <c r="G55" s="8"/>
      <c r="H55" s="5" t="s">
        <v>440</v>
      </c>
      <c r="I55" s="8"/>
    </row>
    <row r="56" spans="1:9" ht="12" customHeight="1" x14ac:dyDescent="0.2">
      <c r="A56" s="261"/>
      <c r="B56" s="23">
        <v>25134.000000000004</v>
      </c>
      <c r="C56" s="23">
        <v>1853.3809519999998</v>
      </c>
      <c r="D56" s="23">
        <v>18789.000000000004</v>
      </c>
      <c r="E56" s="23">
        <v>8205.4523800000024</v>
      </c>
      <c r="F56" s="23">
        <v>3280.8095229999981</v>
      </c>
      <c r="G56" s="8"/>
      <c r="H56" s="5" t="s">
        <v>441</v>
      </c>
      <c r="I56" s="8"/>
    </row>
    <row r="57" spans="1:9" ht="3" customHeight="1" x14ac:dyDescent="0.2">
      <c r="A57" s="467"/>
      <c r="B57" s="24"/>
      <c r="C57" s="24"/>
      <c r="D57" s="24"/>
      <c r="E57" s="24"/>
      <c r="F57" s="24"/>
      <c r="G57" s="8"/>
      <c r="H57" s="14"/>
      <c r="I57" s="8"/>
    </row>
    <row r="58" spans="1:9" ht="39.950000000000003" customHeight="1" x14ac:dyDescent="0.2">
      <c r="A58" s="450"/>
      <c r="B58" s="684" t="s">
        <v>83</v>
      </c>
      <c r="C58" s="684"/>
      <c r="D58" s="684"/>
      <c r="E58" s="684"/>
      <c r="F58" s="684"/>
      <c r="G58" s="684"/>
      <c r="H58" s="684"/>
      <c r="I58" s="450"/>
    </row>
    <row r="59" spans="1:9" x14ac:dyDescent="0.2">
      <c r="A59" s="1"/>
      <c r="B59" s="1"/>
      <c r="C59" s="1"/>
      <c r="D59" s="1"/>
      <c r="E59" s="1"/>
      <c r="F59" s="1"/>
      <c r="G59" s="1"/>
      <c r="H59" s="1"/>
      <c r="I59" s="1"/>
    </row>
  </sheetData>
  <mergeCells count="3">
    <mergeCell ref="B1:G1"/>
    <mergeCell ref="B2:G2"/>
    <mergeCell ref="B58:H58"/>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I59"/>
  <sheetViews>
    <sheetView showGridLines="0" zoomScaleNormal="100" zoomScaleSheetLayoutView="100" workbookViewId="0"/>
  </sheetViews>
  <sheetFormatPr defaultColWidth="9.140625" defaultRowHeight="12" x14ac:dyDescent="0.2"/>
  <cols>
    <col min="1" max="1" width="1.7109375" style="2" customWidth="1"/>
    <col min="2" max="2" width="32.42578125" style="2" customWidth="1"/>
    <col min="3" max="5" width="12.7109375" style="2" customWidth="1"/>
    <col min="6" max="6" width="12.7109375" style="8" customWidth="1"/>
    <col min="7" max="7" width="13.140625" style="8" customWidth="1"/>
    <col min="8" max="9" width="1.7109375" style="2" customWidth="1"/>
    <col min="10" max="16384" width="9.140625" style="2"/>
  </cols>
  <sheetData>
    <row r="1" spans="1:9" s="71" customFormat="1" ht="16.5" customHeight="1" x14ac:dyDescent="0.3">
      <c r="A1" s="448"/>
      <c r="B1" s="681" t="s">
        <v>346</v>
      </c>
      <c r="C1" s="681"/>
      <c r="D1" s="681"/>
      <c r="E1" s="681"/>
      <c r="F1" s="681"/>
      <c r="G1" s="681"/>
      <c r="H1" s="265"/>
    </row>
    <row r="2" spans="1:9" s="457" customFormat="1" ht="16.5" customHeight="1" x14ac:dyDescent="0.2">
      <c r="A2" s="452"/>
      <c r="B2" s="683" t="s">
        <v>464</v>
      </c>
      <c r="C2" s="683"/>
      <c r="D2" s="683"/>
      <c r="E2" s="683"/>
      <c r="F2" s="683"/>
      <c r="G2" s="683"/>
      <c r="H2" s="452"/>
      <c r="I2" s="472"/>
    </row>
    <row r="3" spans="1:9" s="457" customFormat="1" ht="21" customHeight="1" x14ac:dyDescent="0.2">
      <c r="A3" s="455"/>
      <c r="B3" s="458" t="s">
        <v>602</v>
      </c>
      <c r="C3" s="458"/>
      <c r="D3" s="458"/>
      <c r="E3" s="458"/>
      <c r="F3" s="458"/>
      <c r="G3" s="465" t="s">
        <v>200</v>
      </c>
      <c r="H3" s="479"/>
    </row>
    <row r="4" spans="1:9" ht="30" customHeight="1" x14ac:dyDescent="0.2">
      <c r="A4" s="482"/>
      <c r="B4" s="460"/>
      <c r="C4" s="464" t="s">
        <v>29</v>
      </c>
      <c r="D4" s="464" t="s">
        <v>49</v>
      </c>
      <c r="E4" s="464" t="s">
        <v>21</v>
      </c>
      <c r="F4" s="464" t="s">
        <v>52</v>
      </c>
      <c r="G4" s="462" t="s">
        <v>196</v>
      </c>
      <c r="H4" s="519"/>
    </row>
    <row r="5" spans="1:9" ht="12" customHeight="1" x14ac:dyDescent="0.25">
      <c r="A5" s="451"/>
      <c r="B5" s="4" t="s">
        <v>391</v>
      </c>
      <c r="C5" s="16">
        <v>0</v>
      </c>
      <c r="D5" s="19">
        <v>0</v>
      </c>
      <c r="E5" s="19">
        <v>18.013515999999999</v>
      </c>
      <c r="F5" s="19">
        <v>23.202229000000003</v>
      </c>
      <c r="G5" s="12">
        <v>9.9999997615896064E-7</v>
      </c>
      <c r="H5" s="17"/>
    </row>
    <row r="6" spans="1:9" ht="12" customHeight="1" x14ac:dyDescent="0.2">
      <c r="A6" s="452"/>
      <c r="B6" s="5" t="s">
        <v>392</v>
      </c>
      <c r="C6" s="18">
        <v>82.520488999999969</v>
      </c>
      <c r="D6" s="23">
        <v>3.6389999999999999E-2</v>
      </c>
      <c r="E6" s="23">
        <v>21395.157045000022</v>
      </c>
      <c r="F6" s="23">
        <v>0</v>
      </c>
      <c r="G6" s="13">
        <v>403.98924499995701</v>
      </c>
      <c r="H6" s="3"/>
    </row>
    <row r="7" spans="1:9" ht="12" customHeight="1" x14ac:dyDescent="0.2">
      <c r="A7" s="452"/>
      <c r="B7" s="5" t="s">
        <v>393</v>
      </c>
      <c r="C7" s="18">
        <v>57.450489999999988</v>
      </c>
      <c r="D7" s="23">
        <v>10.845869999999993</v>
      </c>
      <c r="E7" s="23">
        <v>7497.7397260000052</v>
      </c>
      <c r="F7" s="23">
        <v>0</v>
      </c>
      <c r="G7" s="13">
        <v>1753.574461999995</v>
      </c>
      <c r="H7" s="3"/>
    </row>
    <row r="8" spans="1:9" ht="12" customHeight="1" x14ac:dyDescent="0.2">
      <c r="A8" s="452"/>
      <c r="B8" s="5" t="s">
        <v>394</v>
      </c>
      <c r="C8" s="18">
        <v>0</v>
      </c>
      <c r="D8" s="23">
        <v>0</v>
      </c>
      <c r="E8" s="23">
        <v>288.37393800000029</v>
      </c>
      <c r="F8" s="23">
        <v>0.6459620000000541</v>
      </c>
      <c r="G8" s="13">
        <v>9.2387759999995751</v>
      </c>
      <c r="H8" s="3"/>
    </row>
    <row r="9" spans="1:9" ht="12" customHeight="1" x14ac:dyDescent="0.2">
      <c r="A9" s="452"/>
      <c r="B9" s="5" t="s">
        <v>395</v>
      </c>
      <c r="C9" s="18">
        <v>119.16515599999997</v>
      </c>
      <c r="D9" s="23">
        <v>6.8540000000000019</v>
      </c>
      <c r="E9" s="23">
        <v>19186.585826000006</v>
      </c>
      <c r="F9" s="23">
        <v>0</v>
      </c>
      <c r="G9" s="13">
        <v>549.70843799998693</v>
      </c>
      <c r="H9" s="3"/>
    </row>
    <row r="10" spans="1:9" ht="12" customHeight="1" x14ac:dyDescent="0.2">
      <c r="A10" s="452"/>
      <c r="B10" s="5" t="s">
        <v>396</v>
      </c>
      <c r="C10" s="18">
        <v>35.233412000000001</v>
      </c>
      <c r="D10" s="23">
        <v>0</v>
      </c>
      <c r="E10" s="23">
        <v>2619.8412420000009</v>
      </c>
      <c r="F10" s="23">
        <v>488.79801500000121</v>
      </c>
      <c r="G10" s="13">
        <v>10.569921999998314</v>
      </c>
      <c r="H10" s="3"/>
    </row>
    <row r="11" spans="1:9" ht="12" customHeight="1" x14ac:dyDescent="0.2">
      <c r="A11" s="452"/>
      <c r="B11" s="5" t="s">
        <v>397</v>
      </c>
      <c r="C11" s="18">
        <v>0.41477300000000011</v>
      </c>
      <c r="D11" s="23">
        <v>0.203348</v>
      </c>
      <c r="E11" s="23">
        <v>628.62160099999994</v>
      </c>
      <c r="F11" s="23">
        <v>1464.2513869999993</v>
      </c>
      <c r="G11" s="13">
        <v>35.854416999999557</v>
      </c>
      <c r="H11" s="3"/>
    </row>
    <row r="12" spans="1:9" ht="12" customHeight="1" x14ac:dyDescent="0.2">
      <c r="A12" s="452"/>
      <c r="B12" s="5" t="s">
        <v>398</v>
      </c>
      <c r="C12" s="18">
        <v>121.22410799999999</v>
      </c>
      <c r="D12" s="23">
        <v>3.3399999999999993E-4</v>
      </c>
      <c r="E12" s="23">
        <v>23810.43775099999</v>
      </c>
      <c r="F12" s="23">
        <v>0</v>
      </c>
      <c r="G12" s="13">
        <v>25.981646000014734</v>
      </c>
      <c r="H12" s="3"/>
    </row>
    <row r="13" spans="1:9" ht="12" customHeight="1" x14ac:dyDescent="0.2">
      <c r="A13" s="452"/>
      <c r="B13" s="5" t="s">
        <v>399</v>
      </c>
      <c r="C13" s="18">
        <v>0</v>
      </c>
      <c r="D13" s="23">
        <v>0</v>
      </c>
      <c r="E13" s="23">
        <v>278.70531299999999</v>
      </c>
      <c r="F13" s="23">
        <v>74.546156999999994</v>
      </c>
      <c r="G13" s="13">
        <v>9.9999999747524271E-7</v>
      </c>
      <c r="H13" s="261"/>
    </row>
    <row r="14" spans="1:9" ht="12" customHeight="1" x14ac:dyDescent="0.2">
      <c r="A14" s="452"/>
      <c r="B14" s="5" t="s">
        <v>400</v>
      </c>
      <c r="C14" s="18">
        <v>0.77408299999999985</v>
      </c>
      <c r="D14" s="23">
        <v>0</v>
      </c>
      <c r="E14" s="23">
        <v>16267.260304000005</v>
      </c>
      <c r="F14" s="23">
        <v>0</v>
      </c>
      <c r="G14" s="13">
        <v>29.529287999994267</v>
      </c>
      <c r="H14" s="3"/>
    </row>
    <row r="15" spans="1:9" ht="12" customHeight="1" x14ac:dyDescent="0.25">
      <c r="A15" s="451"/>
      <c r="B15" s="5" t="s">
        <v>401</v>
      </c>
      <c r="C15" s="18">
        <v>1.6650769999999997</v>
      </c>
      <c r="D15" s="23">
        <v>0</v>
      </c>
      <c r="E15" s="23">
        <v>3288.8443649999995</v>
      </c>
      <c r="F15" s="23">
        <v>135.53940800000055</v>
      </c>
      <c r="G15" s="13">
        <v>21.167461999998068</v>
      </c>
      <c r="H15" s="261"/>
    </row>
    <row r="16" spans="1:9" ht="12" customHeight="1" x14ac:dyDescent="0.2">
      <c r="A16" s="453"/>
      <c r="B16" s="5" t="s">
        <v>402</v>
      </c>
      <c r="C16" s="18">
        <v>0</v>
      </c>
      <c r="D16" s="23">
        <v>0</v>
      </c>
      <c r="E16" s="23">
        <v>96.780747999999988</v>
      </c>
      <c r="F16" s="23">
        <v>38.818122000000017</v>
      </c>
      <c r="G16" s="13">
        <v>9.9999994063182385E-7</v>
      </c>
      <c r="H16" s="3"/>
    </row>
    <row r="17" spans="1:8" ht="12" customHeight="1" x14ac:dyDescent="0.2">
      <c r="A17" s="453"/>
      <c r="B17" s="74" t="s">
        <v>389</v>
      </c>
      <c r="C17" s="18">
        <v>6.9553559999999992</v>
      </c>
      <c r="D17" s="23">
        <v>0.37307999999999991</v>
      </c>
      <c r="E17" s="23">
        <v>808.17455900000004</v>
      </c>
      <c r="F17" s="23">
        <v>3415.8999179999992</v>
      </c>
      <c r="G17" s="13">
        <v>23.07015300000694</v>
      </c>
      <c r="H17" s="3"/>
    </row>
    <row r="18" spans="1:8" ht="12" customHeight="1" x14ac:dyDescent="0.2">
      <c r="A18" s="453"/>
      <c r="B18" s="5" t="s">
        <v>403</v>
      </c>
      <c r="C18" s="18">
        <v>6371.4609950000004</v>
      </c>
      <c r="D18" s="23">
        <v>27.314495000000012</v>
      </c>
      <c r="E18" s="23">
        <v>22970.934282000006</v>
      </c>
      <c r="F18" s="23">
        <v>0</v>
      </c>
      <c r="G18" s="13">
        <v>224.1017939999947</v>
      </c>
      <c r="H18" s="3"/>
    </row>
    <row r="19" spans="1:8" ht="12" customHeight="1" x14ac:dyDescent="0.2">
      <c r="A19" s="453"/>
      <c r="B19" s="5" t="s">
        <v>404</v>
      </c>
      <c r="C19" s="18">
        <v>1430.6445929999998</v>
      </c>
      <c r="D19" s="23">
        <v>2.5396960000000006</v>
      </c>
      <c r="E19" s="23">
        <v>2634.4312050000003</v>
      </c>
      <c r="F19" s="23">
        <v>0</v>
      </c>
      <c r="G19" s="13">
        <v>314.01923600000464</v>
      </c>
      <c r="H19" s="3"/>
    </row>
    <row r="20" spans="1:8" ht="12" customHeight="1" x14ac:dyDescent="0.2">
      <c r="A20" s="453"/>
      <c r="B20" s="5" t="s">
        <v>405</v>
      </c>
      <c r="C20" s="18">
        <v>1624.3374850000005</v>
      </c>
      <c r="D20" s="23">
        <v>38.781734999999998</v>
      </c>
      <c r="E20" s="23">
        <v>110238.05328600007</v>
      </c>
      <c r="F20" s="23">
        <v>0</v>
      </c>
      <c r="G20" s="13">
        <v>5781.7861240000348</v>
      </c>
      <c r="H20" s="3"/>
    </row>
    <row r="21" spans="1:8" ht="12" customHeight="1" x14ac:dyDescent="0.2">
      <c r="A21" s="453"/>
      <c r="B21" s="5" t="s">
        <v>406</v>
      </c>
      <c r="C21" s="18">
        <v>2646.2191629999993</v>
      </c>
      <c r="D21" s="23">
        <v>40.746344000000015</v>
      </c>
      <c r="E21" s="23">
        <v>86397.010258000038</v>
      </c>
      <c r="F21" s="23">
        <v>0</v>
      </c>
      <c r="G21" s="13">
        <v>8341.433642999953</v>
      </c>
      <c r="H21" s="3"/>
    </row>
    <row r="22" spans="1:8" ht="12" customHeight="1" x14ac:dyDescent="0.2">
      <c r="A22" s="453"/>
      <c r="B22" s="5" t="s">
        <v>407</v>
      </c>
      <c r="C22" s="18">
        <v>0.4771419999999999</v>
      </c>
      <c r="D22" s="23">
        <v>0.12587400000000001</v>
      </c>
      <c r="E22" s="23">
        <v>592.33656600000006</v>
      </c>
      <c r="F22" s="23">
        <v>0</v>
      </c>
      <c r="G22" s="13">
        <v>33.356745999999816</v>
      </c>
      <c r="H22" s="3"/>
    </row>
    <row r="23" spans="1:8" ht="12" customHeight="1" x14ac:dyDescent="0.2">
      <c r="A23" s="453"/>
      <c r="B23" s="5" t="s">
        <v>408</v>
      </c>
      <c r="C23" s="18">
        <v>362.62652700000007</v>
      </c>
      <c r="D23" s="23">
        <v>3.088444</v>
      </c>
      <c r="E23" s="23">
        <v>92315.104110999935</v>
      </c>
      <c r="F23" s="23">
        <v>902.29286099996534</v>
      </c>
      <c r="G23" s="13">
        <v>1131.8180870000506</v>
      </c>
      <c r="H23" s="3"/>
    </row>
    <row r="24" spans="1:8" ht="12" customHeight="1" x14ac:dyDescent="0.2">
      <c r="A24" s="453"/>
      <c r="B24" s="5" t="s">
        <v>409</v>
      </c>
      <c r="C24" s="18">
        <v>9.5936050000000019</v>
      </c>
      <c r="D24" s="23">
        <v>5.3091779999999993</v>
      </c>
      <c r="E24" s="23">
        <v>1049.3522330000005</v>
      </c>
      <c r="F24" s="23">
        <v>0</v>
      </c>
      <c r="G24" s="13">
        <v>192.60446299999876</v>
      </c>
      <c r="H24" s="3"/>
    </row>
    <row r="25" spans="1:8" ht="12" customHeight="1" x14ac:dyDescent="0.2">
      <c r="A25" s="453"/>
      <c r="B25" s="5" t="s">
        <v>410</v>
      </c>
      <c r="C25" s="18">
        <v>2.2036000000000004E-2</v>
      </c>
      <c r="D25" s="23">
        <v>0</v>
      </c>
      <c r="E25" s="23">
        <v>3299.0891239999969</v>
      </c>
      <c r="F25" s="23">
        <v>584.67677500000173</v>
      </c>
      <c r="G25" s="13">
        <v>55.262463999999909</v>
      </c>
      <c r="H25" s="3"/>
    </row>
    <row r="26" spans="1:8" ht="12" customHeight="1" x14ac:dyDescent="0.2">
      <c r="A26" s="453"/>
      <c r="B26" s="5" t="s">
        <v>411</v>
      </c>
      <c r="C26" s="18">
        <v>0</v>
      </c>
      <c r="D26" s="23">
        <v>0</v>
      </c>
      <c r="E26" s="23">
        <v>143.31592799999999</v>
      </c>
      <c r="F26" s="23">
        <v>29.062911999999983</v>
      </c>
      <c r="G26" s="13">
        <v>21.810927000000021</v>
      </c>
      <c r="H26" s="3"/>
    </row>
    <row r="27" spans="1:8" ht="12" customHeight="1" x14ac:dyDescent="0.2">
      <c r="A27" s="453"/>
      <c r="B27" s="5" t="s">
        <v>412</v>
      </c>
      <c r="C27" s="18">
        <v>0</v>
      </c>
      <c r="D27" s="23">
        <v>0</v>
      </c>
      <c r="E27" s="23">
        <v>0</v>
      </c>
      <c r="F27" s="23">
        <v>0</v>
      </c>
      <c r="G27" s="13">
        <v>0</v>
      </c>
      <c r="H27" s="3"/>
    </row>
    <row r="28" spans="1:8" ht="12" customHeight="1" x14ac:dyDescent="0.2">
      <c r="A28" s="453"/>
      <c r="B28" s="5" t="s">
        <v>413</v>
      </c>
      <c r="C28" s="18">
        <v>0</v>
      </c>
      <c r="D28" s="23">
        <v>0</v>
      </c>
      <c r="E28" s="23">
        <v>0</v>
      </c>
      <c r="F28" s="23">
        <v>543.18333299999961</v>
      </c>
      <c r="G28" s="13">
        <v>9.9999999747524271E-7</v>
      </c>
      <c r="H28" s="3"/>
    </row>
    <row r="29" spans="1:8" ht="12" customHeight="1" x14ac:dyDescent="0.2">
      <c r="A29" s="453"/>
      <c r="B29" s="5" t="s">
        <v>414</v>
      </c>
      <c r="C29" s="18">
        <v>145.94915999999992</v>
      </c>
      <c r="D29" s="23">
        <v>4.8291200000000014</v>
      </c>
      <c r="E29" s="23">
        <v>10180.291808</v>
      </c>
      <c r="F29" s="23">
        <v>0</v>
      </c>
      <c r="G29" s="13">
        <v>579.0426830000124</v>
      </c>
      <c r="H29" s="3"/>
    </row>
    <row r="30" spans="1:8" ht="12" customHeight="1" x14ac:dyDescent="0.2">
      <c r="A30" s="453"/>
      <c r="B30" s="5" t="s">
        <v>415</v>
      </c>
      <c r="C30" s="18">
        <v>44.279442999999993</v>
      </c>
      <c r="D30" s="23">
        <v>11.632631999999996</v>
      </c>
      <c r="E30" s="23">
        <v>27716.960893999993</v>
      </c>
      <c r="F30" s="23">
        <v>0</v>
      </c>
      <c r="G30" s="13">
        <v>129.91762499997276</v>
      </c>
      <c r="H30" s="3"/>
    </row>
    <row r="31" spans="1:8" ht="12" customHeight="1" x14ac:dyDescent="0.2">
      <c r="A31" s="453"/>
      <c r="B31" s="5" t="s">
        <v>416</v>
      </c>
      <c r="C31" s="18">
        <v>3.7154000000000006E-2</v>
      </c>
      <c r="D31" s="23">
        <v>0</v>
      </c>
      <c r="E31" s="23">
        <v>4030.4978940000001</v>
      </c>
      <c r="F31" s="23">
        <v>718.53847799999858</v>
      </c>
      <c r="G31" s="13">
        <v>2.2719030000052953</v>
      </c>
      <c r="H31" s="3"/>
    </row>
    <row r="32" spans="1:8" ht="12" customHeight="1" x14ac:dyDescent="0.2">
      <c r="A32" s="453"/>
      <c r="B32" s="5" t="s">
        <v>417</v>
      </c>
      <c r="C32" s="18">
        <v>4.5261229999999992</v>
      </c>
      <c r="D32" s="23">
        <v>0</v>
      </c>
      <c r="E32" s="23">
        <v>85.140963999999997</v>
      </c>
      <c r="F32" s="23">
        <v>0</v>
      </c>
      <c r="G32" s="13">
        <v>0.98607400000004475</v>
      </c>
      <c r="H32" s="3"/>
    </row>
    <row r="33" spans="1:8" ht="12" customHeight="1" x14ac:dyDescent="0.2">
      <c r="A33" s="261"/>
      <c r="B33" s="5" t="s">
        <v>418</v>
      </c>
      <c r="C33" s="18">
        <v>0.93899000000000021</v>
      </c>
      <c r="D33" s="23">
        <v>6.0000000000000002E-6</v>
      </c>
      <c r="E33" s="23">
        <v>32.338328999999987</v>
      </c>
      <c r="F33" s="23">
        <v>0</v>
      </c>
      <c r="G33" s="13">
        <v>5.2353999999986911E-2</v>
      </c>
      <c r="H33" s="261"/>
    </row>
    <row r="34" spans="1:8" ht="12" customHeight="1" x14ac:dyDescent="0.2">
      <c r="A34" s="261"/>
      <c r="B34" s="5" t="s">
        <v>419</v>
      </c>
      <c r="C34" s="18">
        <v>615.12204700000018</v>
      </c>
      <c r="D34" s="23">
        <v>11.604280999999993</v>
      </c>
      <c r="E34" s="23">
        <v>34647.315381999986</v>
      </c>
      <c r="F34" s="23">
        <v>0</v>
      </c>
      <c r="G34" s="13">
        <v>2884.3679970000157</v>
      </c>
      <c r="H34" s="261"/>
    </row>
    <row r="35" spans="1:8" ht="12" customHeight="1" x14ac:dyDescent="0.2">
      <c r="A35" s="261"/>
      <c r="B35" s="5" t="s">
        <v>420</v>
      </c>
      <c r="C35" s="18">
        <v>7.8444E-2</v>
      </c>
      <c r="D35" s="23">
        <v>0</v>
      </c>
      <c r="E35" s="23">
        <v>684.1880339999999</v>
      </c>
      <c r="F35" s="23">
        <v>108.32968700000038</v>
      </c>
      <c r="G35" s="13">
        <v>2.3478749999997035</v>
      </c>
      <c r="H35" s="261"/>
    </row>
    <row r="36" spans="1:8" ht="12" customHeight="1" x14ac:dyDescent="0.2">
      <c r="A36" s="261"/>
      <c r="B36" s="5" t="s">
        <v>421</v>
      </c>
      <c r="C36" s="18">
        <v>0</v>
      </c>
      <c r="D36" s="23">
        <v>0</v>
      </c>
      <c r="E36" s="23">
        <v>206.18818099999993</v>
      </c>
      <c r="F36" s="23">
        <v>387.10697700000014</v>
      </c>
      <c r="G36" s="13">
        <v>0.67476299999987077</v>
      </c>
      <c r="H36" s="261"/>
    </row>
    <row r="37" spans="1:8" ht="12" customHeight="1" x14ac:dyDescent="0.2">
      <c r="A37" s="261"/>
      <c r="B37" s="5" t="s">
        <v>422</v>
      </c>
      <c r="C37" s="18">
        <v>168.33474700000002</v>
      </c>
      <c r="D37" s="23">
        <v>4.115645999999999</v>
      </c>
      <c r="E37" s="23">
        <v>44723.702335999951</v>
      </c>
      <c r="F37" s="23">
        <v>0</v>
      </c>
      <c r="G37" s="13">
        <v>1427.2063720000297</v>
      </c>
      <c r="H37" s="261"/>
    </row>
    <row r="38" spans="1:8" ht="12" customHeight="1" x14ac:dyDescent="0.2">
      <c r="A38" s="261"/>
      <c r="B38" s="5" t="s">
        <v>423</v>
      </c>
      <c r="C38" s="18">
        <v>0</v>
      </c>
      <c r="D38" s="23">
        <v>0</v>
      </c>
      <c r="E38" s="23">
        <v>262.73841099999993</v>
      </c>
      <c r="F38" s="23">
        <v>140.19850599999995</v>
      </c>
      <c r="G38" s="13">
        <v>5.8267000000341795E-2</v>
      </c>
      <c r="H38" s="261"/>
    </row>
    <row r="39" spans="1:8" ht="12" customHeight="1" x14ac:dyDescent="0.2">
      <c r="A39" s="261"/>
      <c r="B39" s="5" t="s">
        <v>424</v>
      </c>
      <c r="C39" s="18">
        <v>306.79687999999999</v>
      </c>
      <c r="D39" s="23">
        <v>0.199292</v>
      </c>
      <c r="E39" s="23">
        <v>5316.9194840000027</v>
      </c>
      <c r="F39" s="23">
        <v>0</v>
      </c>
      <c r="G39" s="13">
        <v>5.0685109999976703</v>
      </c>
      <c r="H39" s="261"/>
    </row>
    <row r="40" spans="1:8" ht="12" customHeight="1" x14ac:dyDescent="0.2">
      <c r="A40" s="261"/>
      <c r="B40" s="5" t="s">
        <v>425</v>
      </c>
      <c r="C40" s="18">
        <v>0</v>
      </c>
      <c r="D40" s="23">
        <v>0</v>
      </c>
      <c r="E40" s="23">
        <v>67.359715000000037</v>
      </c>
      <c r="F40" s="23">
        <v>8.0540530000000103</v>
      </c>
      <c r="G40" s="13">
        <v>9.9999995484267856E-7</v>
      </c>
      <c r="H40" s="261"/>
    </row>
    <row r="41" spans="1:8" ht="12" customHeight="1" x14ac:dyDescent="0.2">
      <c r="A41" s="261"/>
      <c r="B41" s="5" t="s">
        <v>426</v>
      </c>
      <c r="C41" s="18">
        <v>0</v>
      </c>
      <c r="D41" s="23">
        <v>0</v>
      </c>
      <c r="E41" s="23">
        <v>134.38061100000004</v>
      </c>
      <c r="F41" s="23">
        <v>10.26055400000007</v>
      </c>
      <c r="G41" s="13">
        <v>2.4755689999998651</v>
      </c>
      <c r="H41" s="261"/>
    </row>
    <row r="42" spans="1:8" ht="12" customHeight="1" x14ac:dyDescent="0.2">
      <c r="A42" s="261"/>
      <c r="B42" s="5" t="s">
        <v>427</v>
      </c>
      <c r="C42" s="18">
        <v>19.227188000000016</v>
      </c>
      <c r="D42" s="23">
        <v>0.84507800000000022</v>
      </c>
      <c r="E42" s="23">
        <v>2186.2699350000007</v>
      </c>
      <c r="F42" s="23">
        <v>0</v>
      </c>
      <c r="G42" s="13">
        <v>122.1320759999935</v>
      </c>
      <c r="H42" s="261"/>
    </row>
    <row r="43" spans="1:8" ht="12" customHeight="1" x14ac:dyDescent="0.2">
      <c r="A43" s="452"/>
      <c r="B43" s="5" t="s">
        <v>428</v>
      </c>
      <c r="C43" s="18">
        <v>7.3797009999999972</v>
      </c>
      <c r="D43" s="23">
        <v>0</v>
      </c>
      <c r="E43" s="23">
        <v>1005.1615400000001</v>
      </c>
      <c r="F43" s="23">
        <v>0</v>
      </c>
      <c r="G43" s="13">
        <v>13.078017000000727</v>
      </c>
      <c r="H43" s="3"/>
    </row>
    <row r="44" spans="1:8" ht="12" customHeight="1" x14ac:dyDescent="0.2">
      <c r="A44" s="452"/>
      <c r="B44" s="5" t="s">
        <v>429</v>
      </c>
      <c r="C44" s="18">
        <v>0.57773899999999989</v>
      </c>
      <c r="D44" s="23">
        <v>0.32331999999999994</v>
      </c>
      <c r="E44" s="23">
        <v>269.53677399999998</v>
      </c>
      <c r="F44" s="23">
        <v>2270.998586000002</v>
      </c>
      <c r="G44" s="13">
        <v>2.1506509999999253</v>
      </c>
      <c r="H44" s="3"/>
    </row>
    <row r="45" spans="1:8" ht="12" customHeight="1" x14ac:dyDescent="0.2">
      <c r="A45" s="453"/>
      <c r="B45" s="5" t="s">
        <v>430</v>
      </c>
      <c r="C45" s="18">
        <v>0</v>
      </c>
      <c r="D45" s="23">
        <v>0</v>
      </c>
      <c r="E45" s="23">
        <v>299.16004699999996</v>
      </c>
      <c r="F45" s="23">
        <v>30.170717999999965</v>
      </c>
      <c r="G45" s="13">
        <v>114.95348600000011</v>
      </c>
      <c r="H45" s="3"/>
    </row>
    <row r="46" spans="1:8" ht="12" customHeight="1" x14ac:dyDescent="0.2">
      <c r="A46" s="453"/>
      <c r="B46" s="5" t="s">
        <v>431</v>
      </c>
      <c r="C46" s="18">
        <v>924.61988299999985</v>
      </c>
      <c r="D46" s="23">
        <v>26.852306000000002</v>
      </c>
      <c r="E46" s="23">
        <v>109275.99407399989</v>
      </c>
      <c r="F46" s="23">
        <v>1186.3370819999836</v>
      </c>
      <c r="G46" s="13">
        <v>6071.2883150001289</v>
      </c>
      <c r="H46" s="3"/>
    </row>
    <row r="47" spans="1:8" ht="12" customHeight="1" x14ac:dyDescent="0.2">
      <c r="A47" s="453"/>
      <c r="B47" s="5" t="s">
        <v>432</v>
      </c>
      <c r="C47" s="18">
        <v>3.2132780000000003</v>
      </c>
      <c r="D47" s="23">
        <v>1.2174620000000005</v>
      </c>
      <c r="E47" s="23">
        <v>150.84333999999996</v>
      </c>
      <c r="F47" s="23">
        <v>0</v>
      </c>
      <c r="G47" s="13">
        <v>88.678674000000115</v>
      </c>
      <c r="H47" s="3"/>
    </row>
    <row r="48" spans="1:8" ht="12" customHeight="1" x14ac:dyDescent="0.2">
      <c r="A48" s="453"/>
      <c r="B48" s="5" t="s">
        <v>433</v>
      </c>
      <c r="C48" s="18">
        <v>0.14450500000000002</v>
      </c>
      <c r="D48" s="23">
        <v>0</v>
      </c>
      <c r="E48" s="23">
        <v>1810.9454669999991</v>
      </c>
      <c r="F48" s="23">
        <v>336.86019299999953</v>
      </c>
      <c r="G48" s="13">
        <v>1.4602440000030583</v>
      </c>
      <c r="H48" s="3"/>
    </row>
    <row r="49" spans="1:8" ht="12" customHeight="1" x14ac:dyDescent="0.2">
      <c r="A49" s="453"/>
      <c r="B49" s="5" t="s">
        <v>434</v>
      </c>
      <c r="C49" s="18">
        <v>30.481001000000003</v>
      </c>
      <c r="D49" s="23">
        <v>40.984397999999992</v>
      </c>
      <c r="E49" s="23">
        <v>17323.897904999998</v>
      </c>
      <c r="F49" s="23">
        <v>0</v>
      </c>
      <c r="G49" s="13">
        <v>8343.4984340000083</v>
      </c>
      <c r="H49" s="3"/>
    </row>
    <row r="50" spans="1:8" ht="12" customHeight="1" x14ac:dyDescent="0.2">
      <c r="A50" s="453"/>
      <c r="B50" s="5" t="s">
        <v>435</v>
      </c>
      <c r="C50" s="18">
        <v>4465.5693030000039</v>
      </c>
      <c r="D50" s="23">
        <v>0.239431</v>
      </c>
      <c r="E50" s="23">
        <v>10849.927210999998</v>
      </c>
      <c r="F50" s="23">
        <v>0</v>
      </c>
      <c r="G50" s="13">
        <v>127.22077999997055</v>
      </c>
      <c r="H50" s="3"/>
    </row>
    <row r="51" spans="1:8" ht="12" customHeight="1" x14ac:dyDescent="0.2">
      <c r="A51" s="453"/>
      <c r="B51" s="5" t="s">
        <v>436</v>
      </c>
      <c r="C51" s="18">
        <v>1727.7759800000003</v>
      </c>
      <c r="D51" s="23">
        <v>44.084987999999989</v>
      </c>
      <c r="E51" s="23">
        <v>100941.99464900012</v>
      </c>
      <c r="F51" s="23">
        <v>0</v>
      </c>
      <c r="G51" s="13">
        <v>1544.4338009997737</v>
      </c>
      <c r="H51" s="3"/>
    </row>
    <row r="52" spans="1:8" ht="12" customHeight="1" x14ac:dyDescent="0.2">
      <c r="A52" s="453"/>
      <c r="B52" s="5" t="s">
        <v>437</v>
      </c>
      <c r="C52" s="18">
        <v>2.0430000000000001E-3</v>
      </c>
      <c r="D52" s="23">
        <v>0</v>
      </c>
      <c r="E52" s="23">
        <v>635.09512600000005</v>
      </c>
      <c r="F52" s="23">
        <v>320.50878899999975</v>
      </c>
      <c r="G52" s="13">
        <v>1.5823999999952321E-2</v>
      </c>
      <c r="H52" s="3"/>
    </row>
    <row r="53" spans="1:8" ht="12" customHeight="1" x14ac:dyDescent="0.2">
      <c r="A53" s="261"/>
      <c r="B53" s="5" t="s">
        <v>438</v>
      </c>
      <c r="C53" s="18">
        <v>3.2516830000000008</v>
      </c>
      <c r="D53" s="23">
        <v>475.32504299999954</v>
      </c>
      <c r="E53" s="23">
        <v>4194.6457270000037</v>
      </c>
      <c r="F53" s="23">
        <v>0</v>
      </c>
      <c r="G53" s="13">
        <v>673.0480219999954</v>
      </c>
      <c r="H53" s="261"/>
    </row>
    <row r="54" spans="1:8" ht="12" customHeight="1" x14ac:dyDescent="0.2">
      <c r="A54" s="261"/>
      <c r="B54" s="5" t="s">
        <v>439</v>
      </c>
      <c r="C54" s="18">
        <v>2.7837429999999985</v>
      </c>
      <c r="D54" s="23">
        <v>13.017353999999996</v>
      </c>
      <c r="E54" s="23">
        <v>11863.607386000005</v>
      </c>
      <c r="F54" s="23">
        <v>418.87220999999772</v>
      </c>
      <c r="G54" s="13">
        <v>68.545722000006208</v>
      </c>
      <c r="H54" s="261"/>
    </row>
    <row r="55" spans="1:8" ht="12" customHeight="1" x14ac:dyDescent="0.2">
      <c r="A55" s="261"/>
      <c r="B55" s="5" t="s">
        <v>440</v>
      </c>
      <c r="C55" s="18">
        <v>17854.043432999995</v>
      </c>
      <c r="D55" s="23">
        <v>339.06532500000014</v>
      </c>
      <c r="E55" s="23">
        <v>1019294.5417570001</v>
      </c>
      <c r="F55" s="23">
        <v>0</v>
      </c>
      <c r="G55" s="13">
        <v>20425.924949999899</v>
      </c>
      <c r="H55" s="261"/>
    </row>
    <row r="56" spans="1:8" ht="12" customHeight="1" x14ac:dyDescent="0.2">
      <c r="A56" s="261"/>
      <c r="B56" s="5" t="s">
        <v>441</v>
      </c>
      <c r="C56" s="18">
        <v>8493.6666660000046</v>
      </c>
      <c r="D56" s="23">
        <v>58.357141999999975</v>
      </c>
      <c r="E56" s="23">
        <v>435395.95238000026</v>
      </c>
      <c r="F56" s="23">
        <v>0</v>
      </c>
      <c r="G56" s="13">
        <v>48572.38095699955</v>
      </c>
      <c r="H56" s="261"/>
    </row>
    <row r="57" spans="1:8" ht="3" customHeight="1" x14ac:dyDescent="0.2">
      <c r="A57" s="452"/>
      <c r="B57" s="14"/>
      <c r="C57" s="9"/>
      <c r="D57" s="23"/>
      <c r="E57" s="23"/>
      <c r="F57" s="23"/>
      <c r="H57" s="3"/>
    </row>
    <row r="58" spans="1:8" ht="39.950000000000003" customHeight="1" x14ac:dyDescent="0.2">
      <c r="A58" s="454" t="s">
        <v>3</v>
      </c>
      <c r="B58" s="684" t="s">
        <v>79</v>
      </c>
      <c r="C58" s="684"/>
      <c r="D58" s="684"/>
      <c r="E58" s="684"/>
      <c r="F58" s="684"/>
      <c r="G58" s="684"/>
      <c r="H58" s="450"/>
    </row>
    <row r="59" spans="1:8" x14ac:dyDescent="0.2">
      <c r="A59" s="1"/>
      <c r="B59" s="1"/>
      <c r="C59" s="1"/>
      <c r="D59" s="1"/>
      <c r="E59" s="1"/>
      <c r="F59" s="3"/>
      <c r="G59" s="3"/>
      <c r="H59" s="1"/>
    </row>
  </sheetData>
  <mergeCells count="3">
    <mergeCell ref="B1:G1"/>
    <mergeCell ref="B2:G2"/>
    <mergeCell ref="B58:G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9">
    <pageSetUpPr fitToPage="1"/>
  </sheetPr>
  <dimension ref="A1:J59"/>
  <sheetViews>
    <sheetView showGridLines="0" zoomScaleNormal="100" zoomScaleSheetLayoutView="100" workbookViewId="0"/>
  </sheetViews>
  <sheetFormatPr defaultColWidth="9.140625" defaultRowHeight="12" x14ac:dyDescent="0.2"/>
  <cols>
    <col min="1" max="1" width="1.7109375" style="2" customWidth="1"/>
    <col min="2" max="2" width="32.42578125" style="2" customWidth="1"/>
    <col min="3" max="6" width="10.7109375" style="2" customWidth="1"/>
    <col min="7" max="8" width="10.7109375" style="8" customWidth="1"/>
    <col min="9" max="9" width="1.7109375" style="2" customWidth="1"/>
    <col min="10" max="12" width="9.140625" style="2"/>
    <col min="13" max="13" width="23.42578125" style="2" bestFit="1" customWidth="1"/>
    <col min="14" max="14" width="39.140625" style="2" bestFit="1" customWidth="1"/>
    <col min="15" max="15" width="22.85546875" style="2" bestFit="1" customWidth="1"/>
    <col min="16" max="16" width="20.140625" style="2" bestFit="1" customWidth="1"/>
    <col min="17" max="17" width="16.7109375" style="2" bestFit="1" customWidth="1"/>
    <col min="18" max="18" width="19.28515625" style="2" bestFit="1" customWidth="1"/>
    <col min="19" max="19" width="12" style="2" bestFit="1" customWidth="1"/>
    <col min="20" max="20" width="21.85546875" style="2" bestFit="1" customWidth="1"/>
    <col min="21" max="21" width="14.85546875" style="2" bestFit="1" customWidth="1"/>
    <col min="22" max="22" width="13.5703125" style="2" bestFit="1" customWidth="1"/>
    <col min="23" max="23" width="12" style="2" bestFit="1" customWidth="1"/>
    <col min="24" max="24" width="21.85546875" style="2" bestFit="1" customWidth="1"/>
    <col min="25" max="25" width="11" style="2" bestFit="1" customWidth="1"/>
    <col min="26" max="26" width="17.7109375" style="2" bestFit="1" customWidth="1"/>
    <col min="27" max="27" width="20" style="2" bestFit="1" customWidth="1"/>
    <col min="28" max="28" width="21.85546875" style="2" bestFit="1" customWidth="1"/>
    <col min="29" max="29" width="9.5703125" style="2" bestFit="1" customWidth="1"/>
    <col min="30" max="30" width="17.42578125" style="2" bestFit="1" customWidth="1"/>
    <col min="31" max="31" width="19.5703125" style="2" bestFit="1" customWidth="1"/>
    <col min="32" max="32" width="14.85546875" style="2" bestFit="1" customWidth="1"/>
    <col min="33" max="33" width="21.85546875" style="2" bestFit="1" customWidth="1"/>
    <col min="34" max="34" width="12" style="2" bestFit="1" customWidth="1"/>
    <col min="35" max="35" width="21.85546875" style="2" bestFit="1" customWidth="1"/>
    <col min="36" max="36" width="12" style="2" bestFit="1" customWidth="1"/>
    <col min="37" max="37" width="21.85546875" style="2" bestFit="1" customWidth="1"/>
    <col min="38" max="16384" width="9.140625" style="2"/>
  </cols>
  <sheetData>
    <row r="1" spans="1:10" s="71" customFormat="1" ht="16.5" customHeight="1" x14ac:dyDescent="0.3">
      <c r="A1" s="448"/>
      <c r="B1" s="681" t="s">
        <v>346</v>
      </c>
      <c r="C1" s="681"/>
      <c r="D1" s="681"/>
      <c r="E1" s="681"/>
      <c r="F1" s="681"/>
      <c r="G1" s="681"/>
      <c r="H1" s="265"/>
      <c r="I1" s="449"/>
    </row>
    <row r="2" spans="1:10" s="457" customFormat="1" ht="16.5" customHeight="1" x14ac:dyDescent="0.2">
      <c r="A2" s="452"/>
      <c r="B2" s="683" t="s">
        <v>465</v>
      </c>
      <c r="C2" s="683"/>
      <c r="D2" s="683"/>
      <c r="E2" s="683"/>
      <c r="F2" s="683"/>
      <c r="G2" s="683"/>
      <c r="H2" s="452"/>
      <c r="I2" s="472"/>
      <c r="J2" s="452"/>
    </row>
    <row r="3" spans="1:10" s="457" customFormat="1" ht="21" customHeight="1" x14ac:dyDescent="0.2">
      <c r="A3" s="455"/>
      <c r="B3" s="458" t="s">
        <v>602</v>
      </c>
      <c r="C3" s="458"/>
      <c r="D3" s="458"/>
      <c r="E3" s="458"/>
      <c r="F3" s="458"/>
      <c r="G3" s="458"/>
      <c r="H3" s="465" t="s">
        <v>201</v>
      </c>
      <c r="I3" s="458"/>
    </row>
    <row r="4" spans="1:10" ht="30" customHeight="1" x14ac:dyDescent="0.2">
      <c r="A4" s="482"/>
      <c r="B4" s="460"/>
      <c r="C4" s="464" t="s">
        <v>22</v>
      </c>
      <c r="D4" s="464" t="s">
        <v>28</v>
      </c>
      <c r="E4" s="464" t="s">
        <v>30</v>
      </c>
      <c r="F4" s="464" t="s">
        <v>27</v>
      </c>
      <c r="G4" s="462" t="s">
        <v>23</v>
      </c>
      <c r="H4" s="462" t="s">
        <v>41</v>
      </c>
      <c r="I4" s="519"/>
    </row>
    <row r="5" spans="1:10" ht="12" customHeight="1" x14ac:dyDescent="0.25">
      <c r="A5" s="451"/>
      <c r="B5" s="4" t="s">
        <v>391</v>
      </c>
      <c r="C5" s="12">
        <v>13.024111999999999</v>
      </c>
      <c r="D5" s="12">
        <v>0</v>
      </c>
      <c r="E5" s="12">
        <v>0</v>
      </c>
      <c r="F5" s="12">
        <v>0</v>
      </c>
      <c r="G5" s="12">
        <v>0</v>
      </c>
      <c r="H5" s="12">
        <v>0</v>
      </c>
      <c r="I5" s="17"/>
    </row>
    <row r="6" spans="1:10" ht="12" customHeight="1" x14ac:dyDescent="0.2">
      <c r="A6" s="452"/>
      <c r="B6" s="5" t="s">
        <v>392</v>
      </c>
      <c r="C6" s="13">
        <v>17233.485719000018</v>
      </c>
      <c r="D6" s="13">
        <v>1311.0409189999989</v>
      </c>
      <c r="E6" s="13">
        <v>0</v>
      </c>
      <c r="F6" s="13">
        <v>196.91660399999998</v>
      </c>
      <c r="G6" s="13">
        <v>573.42902600000014</v>
      </c>
      <c r="H6" s="13">
        <v>95.440948999999989</v>
      </c>
      <c r="I6" s="3"/>
    </row>
    <row r="7" spans="1:10" ht="12" customHeight="1" x14ac:dyDescent="0.2">
      <c r="A7" s="452"/>
      <c r="B7" s="5" t="s">
        <v>393</v>
      </c>
      <c r="C7" s="13">
        <v>171.663881</v>
      </c>
      <c r="D7" s="13">
        <v>8.6924869999999999</v>
      </c>
      <c r="E7" s="13">
        <v>0</v>
      </c>
      <c r="F7" s="13">
        <v>2.3791999999999997E-2</v>
      </c>
      <c r="G7" s="13">
        <v>67.278355999999988</v>
      </c>
      <c r="H7" s="13">
        <v>0</v>
      </c>
      <c r="I7" s="3"/>
    </row>
    <row r="8" spans="1:10" ht="12" customHeight="1" x14ac:dyDescent="0.2">
      <c r="A8" s="452"/>
      <c r="B8" s="5" t="s">
        <v>394</v>
      </c>
      <c r="C8" s="13">
        <v>27.796854999999994</v>
      </c>
      <c r="D8" s="13">
        <v>0</v>
      </c>
      <c r="E8" s="13">
        <v>0</v>
      </c>
      <c r="F8" s="13">
        <v>0</v>
      </c>
      <c r="G8" s="13">
        <v>0.106</v>
      </c>
      <c r="H8" s="13">
        <v>0</v>
      </c>
      <c r="I8" s="3"/>
    </row>
    <row r="9" spans="1:10" ht="12" customHeight="1" x14ac:dyDescent="0.2">
      <c r="A9" s="452"/>
      <c r="B9" s="5" t="s">
        <v>395</v>
      </c>
      <c r="C9" s="13">
        <v>820.68126699999948</v>
      </c>
      <c r="D9" s="13">
        <v>3.6603209999999993</v>
      </c>
      <c r="E9" s="13">
        <v>0</v>
      </c>
      <c r="F9" s="13">
        <v>0</v>
      </c>
      <c r="G9" s="13">
        <v>120.50941300000001</v>
      </c>
      <c r="H9" s="13">
        <v>2.5460000000000001E-3</v>
      </c>
      <c r="I9" s="3"/>
    </row>
    <row r="10" spans="1:10" ht="12" customHeight="1" x14ac:dyDescent="0.2">
      <c r="A10" s="452"/>
      <c r="B10" s="5" t="s">
        <v>396</v>
      </c>
      <c r="C10" s="13">
        <v>858.34439099999997</v>
      </c>
      <c r="D10" s="13">
        <v>54.026075999999989</v>
      </c>
      <c r="E10" s="13">
        <v>202.62740299999996</v>
      </c>
      <c r="F10" s="13">
        <v>5.5010999999999984E-2</v>
      </c>
      <c r="G10" s="13">
        <v>12.293391999999999</v>
      </c>
      <c r="H10" s="13">
        <v>0</v>
      </c>
      <c r="I10" s="3"/>
    </row>
    <row r="11" spans="1:10" ht="12" customHeight="1" x14ac:dyDescent="0.2">
      <c r="A11" s="452"/>
      <c r="B11" s="5" t="s">
        <v>397</v>
      </c>
      <c r="C11" s="13">
        <v>3.7962040000000004</v>
      </c>
      <c r="D11" s="13">
        <v>0</v>
      </c>
      <c r="E11" s="13">
        <v>0</v>
      </c>
      <c r="F11" s="13">
        <v>0</v>
      </c>
      <c r="G11" s="13">
        <v>3.5014350000000025</v>
      </c>
      <c r="H11" s="13">
        <v>0</v>
      </c>
      <c r="I11" s="3"/>
    </row>
    <row r="12" spans="1:10" ht="12" customHeight="1" x14ac:dyDescent="0.2">
      <c r="A12" s="452"/>
      <c r="B12" s="5" t="s">
        <v>398</v>
      </c>
      <c r="C12" s="13">
        <v>11266.639118000001</v>
      </c>
      <c r="D12" s="13">
        <v>28.608070000000001</v>
      </c>
      <c r="E12" s="13">
        <v>7.75</v>
      </c>
      <c r="F12" s="13">
        <v>340.11282600000004</v>
      </c>
      <c r="G12" s="13">
        <v>316.83456300000006</v>
      </c>
      <c r="H12" s="13">
        <v>2.6605080000000001</v>
      </c>
      <c r="I12" s="3"/>
    </row>
    <row r="13" spans="1:10" ht="12" customHeight="1" x14ac:dyDescent="0.2">
      <c r="A13" s="452"/>
      <c r="B13" s="5" t="s">
        <v>399</v>
      </c>
      <c r="C13" s="13">
        <v>36.626246000000009</v>
      </c>
      <c r="D13" s="13">
        <v>0</v>
      </c>
      <c r="E13" s="13">
        <v>0</v>
      </c>
      <c r="F13" s="13">
        <v>0</v>
      </c>
      <c r="G13" s="13">
        <v>0</v>
      </c>
      <c r="H13" s="13">
        <v>0</v>
      </c>
      <c r="I13" s="261"/>
    </row>
    <row r="14" spans="1:10" ht="12" customHeight="1" x14ac:dyDescent="0.2">
      <c r="A14" s="452"/>
      <c r="B14" s="5" t="s">
        <v>400</v>
      </c>
      <c r="C14" s="13">
        <v>10085.90083</v>
      </c>
      <c r="D14" s="13">
        <v>26.721421000000014</v>
      </c>
      <c r="E14" s="13">
        <v>0</v>
      </c>
      <c r="F14" s="13">
        <v>0.17691699999999999</v>
      </c>
      <c r="G14" s="13">
        <v>97.239061999999976</v>
      </c>
      <c r="H14" s="13">
        <v>1.3112959999999998</v>
      </c>
      <c r="I14" s="3"/>
    </row>
    <row r="15" spans="1:10" ht="12" customHeight="1" x14ac:dyDescent="0.25">
      <c r="A15" s="451"/>
      <c r="B15" s="5" t="s">
        <v>401</v>
      </c>
      <c r="C15" s="13">
        <v>2556.0069690000009</v>
      </c>
      <c r="D15" s="13">
        <v>59.691504999999971</v>
      </c>
      <c r="E15" s="13">
        <v>0</v>
      </c>
      <c r="F15" s="13">
        <v>7.3776130000000002</v>
      </c>
      <c r="G15" s="13">
        <v>99.348770999999985</v>
      </c>
      <c r="H15" s="13">
        <v>4.7870879999999998</v>
      </c>
      <c r="I15" s="261"/>
    </row>
    <row r="16" spans="1:10" ht="12" customHeight="1" x14ac:dyDescent="0.2">
      <c r="A16" s="453"/>
      <c r="B16" s="5" t="s">
        <v>402</v>
      </c>
      <c r="C16" s="13">
        <v>6.5680429999999985</v>
      </c>
      <c r="D16" s="13">
        <v>0</v>
      </c>
      <c r="E16" s="13">
        <v>0</v>
      </c>
      <c r="F16" s="13">
        <v>0</v>
      </c>
      <c r="G16" s="13">
        <v>0</v>
      </c>
      <c r="H16" s="13">
        <v>0</v>
      </c>
      <c r="I16" s="3"/>
    </row>
    <row r="17" spans="1:9" ht="12" customHeight="1" x14ac:dyDescent="0.2">
      <c r="A17" s="453"/>
      <c r="B17" s="74" t="s">
        <v>389</v>
      </c>
      <c r="C17" s="13">
        <v>28.756863999999997</v>
      </c>
      <c r="D17" s="13">
        <v>0.14194899999999999</v>
      </c>
      <c r="E17" s="13">
        <v>0</v>
      </c>
      <c r="F17" s="13">
        <v>0</v>
      </c>
      <c r="G17" s="13">
        <v>13.502432000000002</v>
      </c>
      <c r="H17" s="13">
        <v>0</v>
      </c>
      <c r="I17" s="3"/>
    </row>
    <row r="18" spans="1:9" ht="12" customHeight="1" x14ac:dyDescent="0.2">
      <c r="A18" s="453"/>
      <c r="B18" s="5" t="s">
        <v>403</v>
      </c>
      <c r="C18" s="13">
        <v>5025.7049779999998</v>
      </c>
      <c r="D18" s="13">
        <v>298.38022299999994</v>
      </c>
      <c r="E18" s="13">
        <v>0</v>
      </c>
      <c r="F18" s="13">
        <v>43.163176999999997</v>
      </c>
      <c r="G18" s="13">
        <v>595.17595099999983</v>
      </c>
      <c r="H18" s="13">
        <v>49.223818000000009</v>
      </c>
      <c r="I18" s="3"/>
    </row>
    <row r="19" spans="1:9" ht="12" customHeight="1" x14ac:dyDescent="0.2">
      <c r="A19" s="453"/>
      <c r="B19" s="5" t="s">
        <v>404</v>
      </c>
      <c r="C19" s="13">
        <v>206.06388600000005</v>
      </c>
      <c r="D19" s="13">
        <v>1.1002000000000001E-2</v>
      </c>
      <c r="E19" s="13">
        <v>0</v>
      </c>
      <c r="F19" s="13">
        <v>0.16474600000000003</v>
      </c>
      <c r="G19" s="13">
        <v>164.39708700000008</v>
      </c>
      <c r="H19" s="13">
        <v>0</v>
      </c>
      <c r="I19" s="3"/>
    </row>
    <row r="20" spans="1:9" ht="12" customHeight="1" x14ac:dyDescent="0.2">
      <c r="A20" s="453"/>
      <c r="B20" s="5" t="s">
        <v>405</v>
      </c>
      <c r="C20" s="13">
        <v>19948.906693000001</v>
      </c>
      <c r="D20" s="13">
        <v>271.68765799999994</v>
      </c>
      <c r="E20" s="13">
        <v>103.44766800000002</v>
      </c>
      <c r="F20" s="13">
        <v>138.94699600000001</v>
      </c>
      <c r="G20" s="13">
        <v>4422.6151910000044</v>
      </c>
      <c r="H20" s="13">
        <v>25.154912999999997</v>
      </c>
      <c r="I20" s="3"/>
    </row>
    <row r="21" spans="1:9" ht="12" customHeight="1" x14ac:dyDescent="0.2">
      <c r="A21" s="453"/>
      <c r="B21" s="5" t="s">
        <v>406</v>
      </c>
      <c r="C21" s="13">
        <v>16354.470009000011</v>
      </c>
      <c r="D21" s="13">
        <v>401.46123000000017</v>
      </c>
      <c r="E21" s="13">
        <v>2.677941000000001</v>
      </c>
      <c r="F21" s="13">
        <v>75.336690999999988</v>
      </c>
      <c r="G21" s="13">
        <v>5363.2716200000059</v>
      </c>
      <c r="H21" s="13">
        <v>76.042140999999972</v>
      </c>
      <c r="I21" s="3"/>
    </row>
    <row r="22" spans="1:9" ht="12" customHeight="1" x14ac:dyDescent="0.2">
      <c r="A22" s="453"/>
      <c r="B22" s="5" t="s">
        <v>407</v>
      </c>
      <c r="C22" s="13">
        <v>6.9635369999999979</v>
      </c>
      <c r="D22" s="13">
        <v>0.37776700000000002</v>
      </c>
      <c r="E22" s="13">
        <v>0</v>
      </c>
      <c r="F22" s="13">
        <v>0</v>
      </c>
      <c r="G22" s="13">
        <v>2.4848119999999998</v>
      </c>
      <c r="H22" s="13">
        <v>0</v>
      </c>
      <c r="I22" s="3"/>
    </row>
    <row r="23" spans="1:9" ht="12" customHeight="1" x14ac:dyDescent="0.2">
      <c r="A23" s="453"/>
      <c r="B23" s="5" t="s">
        <v>408</v>
      </c>
      <c r="C23" s="13">
        <v>94839.516470999995</v>
      </c>
      <c r="D23" s="13">
        <v>1543.9340550000009</v>
      </c>
      <c r="E23" s="13">
        <v>0</v>
      </c>
      <c r="F23" s="13">
        <v>455.04019399999976</v>
      </c>
      <c r="G23" s="13">
        <v>4364.8635000000022</v>
      </c>
      <c r="H23" s="13">
        <v>224.27883299999996</v>
      </c>
      <c r="I23" s="3"/>
    </row>
    <row r="24" spans="1:9" ht="12" customHeight="1" x14ac:dyDescent="0.2">
      <c r="A24" s="453"/>
      <c r="B24" s="5" t="s">
        <v>409</v>
      </c>
      <c r="C24" s="13">
        <v>47.160057999999992</v>
      </c>
      <c r="D24" s="13">
        <v>0</v>
      </c>
      <c r="E24" s="13">
        <v>0</v>
      </c>
      <c r="F24" s="13">
        <v>0</v>
      </c>
      <c r="G24" s="13">
        <v>2.9055720000000003</v>
      </c>
      <c r="H24" s="13">
        <v>0</v>
      </c>
      <c r="I24" s="3"/>
    </row>
    <row r="25" spans="1:9" ht="12" customHeight="1" x14ac:dyDescent="0.2">
      <c r="A25" s="453"/>
      <c r="B25" s="5" t="s">
        <v>410</v>
      </c>
      <c r="C25" s="13">
        <v>1148.1194739999999</v>
      </c>
      <c r="D25" s="13">
        <v>2.3050339999999996</v>
      </c>
      <c r="E25" s="13">
        <v>0</v>
      </c>
      <c r="F25" s="13">
        <v>0.34390300000000007</v>
      </c>
      <c r="G25" s="13">
        <v>18.772349999999999</v>
      </c>
      <c r="H25" s="13">
        <v>0</v>
      </c>
      <c r="I25" s="3"/>
    </row>
    <row r="26" spans="1:9" ht="12" customHeight="1" x14ac:dyDescent="0.2">
      <c r="A26" s="453"/>
      <c r="B26" s="5" t="s">
        <v>411</v>
      </c>
      <c r="C26" s="13">
        <v>149.63217000000006</v>
      </c>
      <c r="D26" s="13">
        <v>4.0868710000000004</v>
      </c>
      <c r="E26" s="13">
        <v>0</v>
      </c>
      <c r="F26" s="13">
        <v>0.20841899999999999</v>
      </c>
      <c r="G26" s="13">
        <v>5.9315350000000002</v>
      </c>
      <c r="H26" s="13">
        <v>1.1931239999999999</v>
      </c>
      <c r="I26" s="3"/>
    </row>
    <row r="27" spans="1:9" ht="12" customHeight="1" x14ac:dyDescent="0.2">
      <c r="A27" s="453"/>
      <c r="B27" s="5" t="s">
        <v>412</v>
      </c>
      <c r="C27" s="18">
        <v>0</v>
      </c>
      <c r="D27" s="23">
        <v>0</v>
      </c>
      <c r="E27" s="23">
        <v>0</v>
      </c>
      <c r="F27" s="23">
        <v>0</v>
      </c>
      <c r="G27" s="13">
        <v>0</v>
      </c>
      <c r="H27" s="13">
        <v>0</v>
      </c>
      <c r="I27" s="3"/>
    </row>
    <row r="28" spans="1:9" ht="12" customHeight="1" x14ac:dyDescent="0.2">
      <c r="A28" s="453"/>
      <c r="B28" s="5" t="s">
        <v>413</v>
      </c>
      <c r="C28" s="13">
        <v>16.95000099999999</v>
      </c>
      <c r="D28" s="13">
        <v>0</v>
      </c>
      <c r="E28" s="13">
        <v>0</v>
      </c>
      <c r="F28" s="13">
        <v>0</v>
      </c>
      <c r="G28" s="13">
        <v>0</v>
      </c>
      <c r="H28" s="13">
        <v>0</v>
      </c>
      <c r="I28" s="3"/>
    </row>
    <row r="29" spans="1:9" ht="12" customHeight="1" x14ac:dyDescent="0.2">
      <c r="A29" s="453"/>
      <c r="B29" s="5" t="s">
        <v>414</v>
      </c>
      <c r="C29" s="13">
        <v>839.87128200000052</v>
      </c>
      <c r="D29" s="13">
        <v>6.7279330000000011</v>
      </c>
      <c r="E29" s="13">
        <v>0</v>
      </c>
      <c r="F29" s="13">
        <v>1.533973</v>
      </c>
      <c r="G29" s="13">
        <v>379.437051</v>
      </c>
      <c r="H29" s="13">
        <v>0.51230900000000001</v>
      </c>
      <c r="I29" s="3"/>
    </row>
    <row r="30" spans="1:9" ht="12" customHeight="1" x14ac:dyDescent="0.2">
      <c r="A30" s="453"/>
      <c r="B30" s="5" t="s">
        <v>415</v>
      </c>
      <c r="C30" s="13">
        <v>353421.14167400001</v>
      </c>
      <c r="D30" s="13">
        <v>15302.574341</v>
      </c>
      <c r="E30" s="13">
        <v>37.451282999999982</v>
      </c>
      <c r="F30" s="13">
        <v>2924.2271169999976</v>
      </c>
      <c r="G30" s="13">
        <v>29731.968740999993</v>
      </c>
      <c r="H30" s="13">
        <v>2029.6600809999998</v>
      </c>
      <c r="I30" s="3"/>
    </row>
    <row r="31" spans="1:9" ht="12" customHeight="1" x14ac:dyDescent="0.2">
      <c r="A31" s="453"/>
      <c r="B31" s="5" t="s">
        <v>416</v>
      </c>
      <c r="C31" s="13">
        <v>2168.2448329999993</v>
      </c>
      <c r="D31" s="13">
        <v>13.458960999999997</v>
      </c>
      <c r="E31" s="13">
        <v>0</v>
      </c>
      <c r="F31" s="13">
        <v>0</v>
      </c>
      <c r="G31" s="13">
        <v>14.002752000000001</v>
      </c>
      <c r="H31" s="13">
        <v>0</v>
      </c>
      <c r="I31" s="3"/>
    </row>
    <row r="32" spans="1:9" ht="12" customHeight="1" x14ac:dyDescent="0.2">
      <c r="A32" s="453"/>
      <c r="B32" s="5" t="s">
        <v>417</v>
      </c>
      <c r="C32" s="13">
        <v>9.3002859999999998</v>
      </c>
      <c r="D32" s="13">
        <v>0.39043499999999987</v>
      </c>
      <c r="E32" s="13">
        <v>0</v>
      </c>
      <c r="F32" s="13">
        <v>0.220302</v>
      </c>
      <c r="G32" s="13">
        <v>2.1524970000000003</v>
      </c>
      <c r="H32" s="13">
        <v>6.9999999999999994E-5</v>
      </c>
      <c r="I32" s="3"/>
    </row>
    <row r="33" spans="1:9" ht="12" customHeight="1" x14ac:dyDescent="0.2">
      <c r="A33" s="261"/>
      <c r="B33" s="5" t="s">
        <v>418</v>
      </c>
      <c r="C33" s="13">
        <v>1.9943239999999995</v>
      </c>
      <c r="D33" s="13">
        <v>6.4199999999999999E-4</v>
      </c>
      <c r="E33" s="13">
        <v>0</v>
      </c>
      <c r="F33" s="13">
        <v>0</v>
      </c>
      <c r="G33" s="13">
        <v>1.9903190000000002</v>
      </c>
      <c r="H33" s="13">
        <v>0</v>
      </c>
      <c r="I33" s="261"/>
    </row>
    <row r="34" spans="1:9" ht="12" customHeight="1" x14ac:dyDescent="0.2">
      <c r="A34" s="261"/>
      <c r="B34" s="5" t="s">
        <v>419</v>
      </c>
      <c r="C34" s="13">
        <v>22655.657125999991</v>
      </c>
      <c r="D34" s="13">
        <v>95.236277999999984</v>
      </c>
      <c r="E34" s="13">
        <v>65.759894000000017</v>
      </c>
      <c r="F34" s="13">
        <v>17.140441999999997</v>
      </c>
      <c r="G34" s="13">
        <v>2323.3346430000011</v>
      </c>
      <c r="H34" s="13">
        <v>25.505452000000005</v>
      </c>
      <c r="I34" s="261"/>
    </row>
    <row r="35" spans="1:9" ht="12" customHeight="1" x14ac:dyDescent="0.2">
      <c r="A35" s="261"/>
      <c r="B35" s="5" t="s">
        <v>420</v>
      </c>
      <c r="C35" s="13">
        <v>996.82173200000011</v>
      </c>
      <c r="D35" s="13">
        <v>3.0782580000000004</v>
      </c>
      <c r="E35" s="13">
        <v>0</v>
      </c>
      <c r="F35" s="13">
        <v>0.14909500000000001</v>
      </c>
      <c r="G35" s="13">
        <v>4.3757800000000016</v>
      </c>
      <c r="H35" s="13">
        <v>1.227225</v>
      </c>
      <c r="I35" s="261"/>
    </row>
    <row r="36" spans="1:9" ht="12" customHeight="1" x14ac:dyDescent="0.2">
      <c r="A36" s="261"/>
      <c r="B36" s="5" t="s">
        <v>421</v>
      </c>
      <c r="C36" s="13">
        <v>26.889922999999996</v>
      </c>
      <c r="D36" s="13">
        <v>0</v>
      </c>
      <c r="E36" s="13">
        <v>0</v>
      </c>
      <c r="F36" s="13">
        <v>0</v>
      </c>
      <c r="G36" s="13">
        <v>0</v>
      </c>
      <c r="H36" s="13">
        <v>0</v>
      </c>
      <c r="I36" s="261"/>
    </row>
    <row r="37" spans="1:9" ht="12" customHeight="1" x14ac:dyDescent="0.2">
      <c r="A37" s="261"/>
      <c r="B37" s="5" t="s">
        <v>422</v>
      </c>
      <c r="C37" s="13">
        <v>3955.6892980000011</v>
      </c>
      <c r="D37" s="13">
        <v>7.2221000000000007E-2</v>
      </c>
      <c r="E37" s="13">
        <v>0</v>
      </c>
      <c r="F37" s="13">
        <v>0.83846299999999974</v>
      </c>
      <c r="G37" s="13">
        <v>431.22162399999996</v>
      </c>
      <c r="H37" s="13">
        <v>7.4767E-2</v>
      </c>
      <c r="I37" s="261"/>
    </row>
    <row r="38" spans="1:9" ht="12" customHeight="1" x14ac:dyDescent="0.2">
      <c r="A38" s="261"/>
      <c r="B38" s="5" t="s">
        <v>423</v>
      </c>
      <c r="C38" s="13">
        <v>243.04556000000017</v>
      </c>
      <c r="D38" s="13">
        <v>11.913773999999998</v>
      </c>
      <c r="E38" s="13">
        <v>0</v>
      </c>
      <c r="F38" s="13">
        <v>0.51763300000000001</v>
      </c>
      <c r="G38" s="13">
        <v>1.9441959999999989</v>
      </c>
      <c r="H38" s="13">
        <v>95.207317000000032</v>
      </c>
      <c r="I38" s="261"/>
    </row>
    <row r="39" spans="1:9" ht="12" customHeight="1" x14ac:dyDescent="0.2">
      <c r="A39" s="261"/>
      <c r="B39" s="5" t="s">
        <v>424</v>
      </c>
      <c r="C39" s="13">
        <v>110.53736499999997</v>
      </c>
      <c r="D39" s="13">
        <v>9.4092000000000009E-2</v>
      </c>
      <c r="E39" s="13">
        <v>0</v>
      </c>
      <c r="F39" s="13">
        <v>0.11115900000000001</v>
      </c>
      <c r="G39" s="13">
        <v>37.941580999999999</v>
      </c>
      <c r="H39" s="13">
        <v>0</v>
      </c>
      <c r="I39" s="261"/>
    </row>
    <row r="40" spans="1:9" ht="12" customHeight="1" x14ac:dyDescent="0.2">
      <c r="A40" s="261"/>
      <c r="B40" s="5" t="s">
        <v>425</v>
      </c>
      <c r="C40" s="13">
        <v>2.4714089999999995</v>
      </c>
      <c r="D40" s="13">
        <v>0</v>
      </c>
      <c r="E40" s="13">
        <v>0</v>
      </c>
      <c r="F40" s="13">
        <v>0</v>
      </c>
      <c r="G40" s="13">
        <v>0</v>
      </c>
      <c r="H40" s="13">
        <v>0</v>
      </c>
      <c r="I40" s="261"/>
    </row>
    <row r="41" spans="1:9" ht="12" customHeight="1" x14ac:dyDescent="0.2">
      <c r="A41" s="261"/>
      <c r="B41" s="5" t="s">
        <v>426</v>
      </c>
      <c r="C41" s="13">
        <v>466.15150900000003</v>
      </c>
      <c r="D41" s="13">
        <v>19.183599999999998</v>
      </c>
      <c r="E41" s="13">
        <v>0</v>
      </c>
      <c r="F41" s="13">
        <v>2.268602</v>
      </c>
      <c r="G41" s="13">
        <v>52.734274999999997</v>
      </c>
      <c r="H41" s="13">
        <v>11.026357000000001</v>
      </c>
      <c r="I41" s="261"/>
    </row>
    <row r="42" spans="1:9" ht="12" customHeight="1" x14ac:dyDescent="0.2">
      <c r="A42" s="261"/>
      <c r="B42" s="5" t="s">
        <v>427</v>
      </c>
      <c r="C42" s="13">
        <v>86.54826800000005</v>
      </c>
      <c r="D42" s="13">
        <v>4.4431360000000009</v>
      </c>
      <c r="E42" s="13">
        <v>0</v>
      </c>
      <c r="F42" s="13">
        <v>1.1868029999999998</v>
      </c>
      <c r="G42" s="13">
        <v>41.737924</v>
      </c>
      <c r="H42" s="13">
        <v>4.0217000000000003E-2</v>
      </c>
      <c r="I42" s="261"/>
    </row>
    <row r="43" spans="1:9" ht="12" customHeight="1" x14ac:dyDescent="0.2">
      <c r="A43" s="452"/>
      <c r="B43" s="5" t="s">
        <v>428</v>
      </c>
      <c r="C43" s="13">
        <v>7.7315979999999973</v>
      </c>
      <c r="D43" s="13">
        <v>0</v>
      </c>
      <c r="E43" s="13">
        <v>0</v>
      </c>
      <c r="F43" s="13">
        <v>2.9480000000000001E-3</v>
      </c>
      <c r="G43" s="13">
        <v>4.4748990000000033</v>
      </c>
      <c r="H43" s="13">
        <v>0</v>
      </c>
      <c r="I43" s="3"/>
    </row>
    <row r="44" spans="1:9" ht="12" customHeight="1" x14ac:dyDescent="0.2">
      <c r="A44" s="452"/>
      <c r="B44" s="5" t="s">
        <v>429</v>
      </c>
      <c r="C44" s="13">
        <v>1.2279089999999999</v>
      </c>
      <c r="D44" s="13">
        <v>0</v>
      </c>
      <c r="E44" s="13">
        <v>0</v>
      </c>
      <c r="F44" s="13">
        <v>0</v>
      </c>
      <c r="G44" s="13">
        <v>0.9826689999999999</v>
      </c>
      <c r="H44" s="13">
        <v>0</v>
      </c>
      <c r="I44" s="3"/>
    </row>
    <row r="45" spans="1:9" ht="12" customHeight="1" x14ac:dyDescent="0.2">
      <c r="A45" s="453"/>
      <c r="B45" s="5" t="s">
        <v>430</v>
      </c>
      <c r="C45" s="13">
        <v>101.11384599999997</v>
      </c>
      <c r="D45" s="13">
        <v>0</v>
      </c>
      <c r="E45" s="13">
        <v>0</v>
      </c>
      <c r="F45" s="13">
        <v>0</v>
      </c>
      <c r="G45" s="13">
        <v>0.46275499999999997</v>
      </c>
      <c r="H45" s="13">
        <v>0</v>
      </c>
      <c r="I45" s="3"/>
    </row>
    <row r="46" spans="1:9" ht="12" customHeight="1" x14ac:dyDescent="0.2">
      <c r="A46" s="453"/>
      <c r="B46" s="5" t="s">
        <v>431</v>
      </c>
      <c r="C46" s="13">
        <v>235782.848619</v>
      </c>
      <c r="D46" s="13">
        <v>6295.4660920000033</v>
      </c>
      <c r="E46" s="13">
        <v>20.489993000000002</v>
      </c>
      <c r="F46" s="13">
        <v>2444.9167939999988</v>
      </c>
      <c r="G46" s="13">
        <v>19123.948539000005</v>
      </c>
      <c r="H46" s="13">
        <v>857.8680910000005</v>
      </c>
      <c r="I46" s="3"/>
    </row>
    <row r="47" spans="1:9" ht="12" customHeight="1" x14ac:dyDescent="0.2">
      <c r="A47" s="453"/>
      <c r="B47" s="5" t="s">
        <v>432</v>
      </c>
      <c r="C47" s="13">
        <v>7.8756399999999989</v>
      </c>
      <c r="D47" s="13">
        <v>3.4210000000000004E-2</v>
      </c>
      <c r="E47" s="13">
        <v>0</v>
      </c>
      <c r="F47" s="13">
        <v>4.1051999999999991E-2</v>
      </c>
      <c r="G47" s="13">
        <v>2.5560470000000008</v>
      </c>
      <c r="H47" s="13">
        <v>0</v>
      </c>
      <c r="I47" s="3"/>
    </row>
    <row r="48" spans="1:9" ht="12" customHeight="1" x14ac:dyDescent="0.2">
      <c r="A48" s="453"/>
      <c r="B48" s="5" t="s">
        <v>433</v>
      </c>
      <c r="C48" s="13">
        <v>124.33772699999997</v>
      </c>
      <c r="D48" s="13">
        <v>0.67281900000000006</v>
      </c>
      <c r="E48" s="13">
        <v>0</v>
      </c>
      <c r="F48" s="13">
        <v>0</v>
      </c>
      <c r="G48" s="13">
        <v>0.49000900000000003</v>
      </c>
      <c r="H48" s="13">
        <v>0</v>
      </c>
      <c r="I48" s="3"/>
    </row>
    <row r="49" spans="1:9" ht="12" customHeight="1" x14ac:dyDescent="0.2">
      <c r="A49" s="453"/>
      <c r="B49" s="5" t="s">
        <v>434</v>
      </c>
      <c r="C49" s="13">
        <v>2854.8920910000002</v>
      </c>
      <c r="D49" s="13">
        <v>45.632884999999987</v>
      </c>
      <c r="E49" s="13">
        <v>0</v>
      </c>
      <c r="F49" s="13">
        <v>0.97056000000000009</v>
      </c>
      <c r="G49" s="13">
        <v>899.88610600000004</v>
      </c>
      <c r="H49" s="13">
        <v>2.8969000000000009E-2</v>
      </c>
      <c r="I49" s="3"/>
    </row>
    <row r="50" spans="1:9" ht="12" customHeight="1" x14ac:dyDescent="0.2">
      <c r="A50" s="453"/>
      <c r="B50" s="5" t="s">
        <v>435</v>
      </c>
      <c r="C50" s="13">
        <v>593.11050100000011</v>
      </c>
      <c r="D50" s="13">
        <v>1.8533059999999995</v>
      </c>
      <c r="E50" s="13">
        <v>0</v>
      </c>
      <c r="F50" s="13">
        <v>1.157832</v>
      </c>
      <c r="G50" s="13">
        <v>89.814928999999992</v>
      </c>
      <c r="H50" s="13">
        <v>0.10738200000000001</v>
      </c>
      <c r="I50" s="3"/>
    </row>
    <row r="51" spans="1:9" ht="12" customHeight="1" x14ac:dyDescent="0.2">
      <c r="A51" s="453"/>
      <c r="B51" s="5" t="s">
        <v>436</v>
      </c>
      <c r="C51" s="13">
        <v>33664.350919999997</v>
      </c>
      <c r="D51" s="13">
        <v>1443.5548530000003</v>
      </c>
      <c r="E51" s="13">
        <v>1.8026040000000001</v>
      </c>
      <c r="F51" s="13">
        <v>342.15915399999972</v>
      </c>
      <c r="G51" s="13">
        <v>3449.2286100000006</v>
      </c>
      <c r="H51" s="13">
        <v>221.43893499999996</v>
      </c>
      <c r="I51" s="3"/>
    </row>
    <row r="52" spans="1:9" ht="12" customHeight="1" x14ac:dyDescent="0.2">
      <c r="A52" s="453"/>
      <c r="B52" s="5" t="s">
        <v>437</v>
      </c>
      <c r="C52" s="13">
        <v>1161.9022070000005</v>
      </c>
      <c r="D52" s="13">
        <v>0.166382</v>
      </c>
      <c r="E52" s="13">
        <v>0</v>
      </c>
      <c r="F52" s="13">
        <v>0</v>
      </c>
      <c r="G52" s="13">
        <v>0.26853299999999997</v>
      </c>
      <c r="H52" s="13">
        <v>0</v>
      </c>
      <c r="I52" s="3"/>
    </row>
    <row r="53" spans="1:9" ht="12" customHeight="1" x14ac:dyDescent="0.2">
      <c r="A53" s="261"/>
      <c r="B53" s="5" t="s">
        <v>438</v>
      </c>
      <c r="C53" s="13">
        <v>184.878399</v>
      </c>
      <c r="D53" s="13">
        <v>0</v>
      </c>
      <c r="E53" s="13">
        <v>0</v>
      </c>
      <c r="F53" s="13">
        <v>0</v>
      </c>
      <c r="G53" s="13">
        <v>21.625677</v>
      </c>
      <c r="H53" s="13">
        <v>0</v>
      </c>
      <c r="I53" s="261"/>
    </row>
    <row r="54" spans="1:9" ht="12" customHeight="1" x14ac:dyDescent="0.2">
      <c r="A54" s="261"/>
      <c r="B54" s="5" t="s">
        <v>439</v>
      </c>
      <c r="C54" s="13">
        <v>2566.1538489999994</v>
      </c>
      <c r="D54" s="13">
        <v>26.519733999999996</v>
      </c>
      <c r="E54" s="13">
        <v>0</v>
      </c>
      <c r="F54" s="13">
        <v>6.3161760000000005</v>
      </c>
      <c r="G54" s="13">
        <v>103.68233000000002</v>
      </c>
      <c r="H54" s="13">
        <v>4.1298550000000001</v>
      </c>
      <c r="I54" s="261"/>
    </row>
    <row r="55" spans="1:9" ht="12" customHeight="1" x14ac:dyDescent="0.2">
      <c r="A55" s="261"/>
      <c r="B55" s="5" t="s">
        <v>440</v>
      </c>
      <c r="C55" s="13">
        <v>515020.55328599986</v>
      </c>
      <c r="D55" s="13">
        <v>12522.928975999997</v>
      </c>
      <c r="E55" s="13">
        <v>238.16370599999993</v>
      </c>
      <c r="F55" s="13">
        <v>3646.0554380000035</v>
      </c>
      <c r="G55" s="13">
        <v>35316.90552700001</v>
      </c>
      <c r="H55" s="13">
        <v>1747.7637689999995</v>
      </c>
      <c r="I55" s="261"/>
    </row>
    <row r="56" spans="1:9" ht="12" customHeight="1" x14ac:dyDescent="0.2">
      <c r="A56" s="261"/>
      <c r="B56" s="5" t="s">
        <v>441</v>
      </c>
      <c r="C56" s="13">
        <v>281407.04761799995</v>
      </c>
      <c r="D56" s="13">
        <v>7047.8095230000035</v>
      </c>
      <c r="E56" s="13">
        <v>101.04761900000001</v>
      </c>
      <c r="F56" s="13">
        <v>1637.1428569999998</v>
      </c>
      <c r="G56" s="13">
        <v>18789.000000000004</v>
      </c>
      <c r="H56" s="13">
        <v>869.09523800000011</v>
      </c>
      <c r="I56" s="261"/>
    </row>
    <row r="57" spans="1:9" ht="3" customHeight="1" x14ac:dyDescent="0.2">
      <c r="A57" s="452"/>
      <c r="B57" s="14"/>
      <c r="C57" s="15"/>
      <c r="D57" s="15"/>
      <c r="E57" s="15"/>
      <c r="F57" s="15"/>
      <c r="G57" s="15"/>
      <c r="H57" s="15"/>
      <c r="I57" s="3"/>
    </row>
    <row r="58" spans="1:9" ht="39.950000000000003" customHeight="1" x14ac:dyDescent="0.2">
      <c r="A58" s="454" t="s">
        <v>3</v>
      </c>
      <c r="B58" s="684" t="s">
        <v>83</v>
      </c>
      <c r="C58" s="684"/>
      <c r="D58" s="684"/>
      <c r="E58" s="684"/>
      <c r="F58" s="684"/>
      <c r="G58" s="684"/>
      <c r="H58" s="684"/>
      <c r="I58" s="450"/>
    </row>
    <row r="59" spans="1:9" x14ac:dyDescent="0.2">
      <c r="A59" s="1"/>
      <c r="B59" s="1"/>
      <c r="C59" s="1"/>
      <c r="D59" s="1"/>
      <c r="E59" s="1"/>
      <c r="F59" s="1"/>
      <c r="G59" s="3"/>
      <c r="H59" s="3"/>
      <c r="I59" s="1"/>
    </row>
  </sheetData>
  <mergeCells count="3">
    <mergeCell ref="B1:G1"/>
    <mergeCell ref="B2:G2"/>
    <mergeCell ref="B58:H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J59"/>
  <sheetViews>
    <sheetView showGridLines="0" zoomScaleNormal="100" zoomScaleSheetLayoutView="100" workbookViewId="0"/>
  </sheetViews>
  <sheetFormatPr defaultColWidth="9.140625" defaultRowHeight="12" x14ac:dyDescent="0.2"/>
  <cols>
    <col min="1" max="1" width="1.7109375" style="2" customWidth="1"/>
    <col min="2" max="6" width="12.7109375" style="2" customWidth="1"/>
    <col min="7" max="7" width="1.7109375" style="2" customWidth="1"/>
    <col min="8" max="8" width="30.28515625" style="2" customWidth="1"/>
    <col min="9" max="10" width="1.7109375" style="2" customWidth="1"/>
    <col min="11" max="16384" width="9.140625" style="2"/>
  </cols>
  <sheetData>
    <row r="1" spans="1:10" s="71" customFormat="1" ht="16.5" customHeight="1" x14ac:dyDescent="0.3">
      <c r="A1" s="449"/>
      <c r="B1" s="681" t="s">
        <v>346</v>
      </c>
      <c r="C1" s="681"/>
      <c r="D1" s="681"/>
      <c r="E1" s="681"/>
      <c r="F1" s="681"/>
      <c r="G1" s="681"/>
      <c r="H1" s="594"/>
      <c r="I1" s="449"/>
    </row>
    <row r="2" spans="1:10" s="457" customFormat="1" ht="16.5" customHeight="1" x14ac:dyDescent="0.2">
      <c r="A2" s="452"/>
      <c r="B2" s="683" t="s">
        <v>465</v>
      </c>
      <c r="C2" s="683"/>
      <c r="D2" s="683"/>
      <c r="E2" s="683"/>
      <c r="F2" s="683"/>
      <c r="G2" s="683"/>
      <c r="H2" s="472"/>
      <c r="I2" s="472"/>
      <c r="J2" s="452"/>
    </row>
    <row r="3" spans="1:10" s="457" customFormat="1" ht="21" customHeight="1" x14ac:dyDescent="0.2">
      <c r="A3" s="455"/>
      <c r="B3" s="458" t="s">
        <v>602</v>
      </c>
      <c r="C3" s="458"/>
      <c r="D3" s="458"/>
      <c r="E3" s="458"/>
      <c r="F3" s="458"/>
      <c r="G3" s="458"/>
      <c r="H3" s="465" t="s">
        <v>202</v>
      </c>
      <c r="I3" s="458"/>
    </row>
    <row r="4" spans="1:10" ht="30" customHeight="1" x14ac:dyDescent="0.2">
      <c r="A4" s="467"/>
      <c r="B4" s="484" t="s">
        <v>49</v>
      </c>
      <c r="C4" s="484" t="s">
        <v>21</v>
      </c>
      <c r="D4" s="484" t="s">
        <v>45</v>
      </c>
      <c r="E4" s="484" t="s">
        <v>52</v>
      </c>
      <c r="F4" s="484" t="s">
        <v>196</v>
      </c>
      <c r="G4" s="9"/>
      <c r="H4" s="482"/>
      <c r="I4" s="10"/>
    </row>
    <row r="5" spans="1:10" ht="12" customHeight="1" x14ac:dyDescent="0.2">
      <c r="A5" s="518"/>
      <c r="B5" s="19">
        <v>0</v>
      </c>
      <c r="C5" s="19">
        <v>0.59589500000000006</v>
      </c>
      <c r="D5" s="19">
        <v>0</v>
      </c>
      <c r="E5" s="19">
        <v>12.428215999999997</v>
      </c>
      <c r="F5" s="19">
        <v>1.0000000010279564E-6</v>
      </c>
      <c r="G5" s="8"/>
      <c r="H5" s="4" t="s">
        <v>391</v>
      </c>
      <c r="I5" s="8"/>
    </row>
    <row r="6" spans="1:10" ht="12" customHeight="1" x14ac:dyDescent="0.2">
      <c r="A6" s="3"/>
      <c r="B6" s="23">
        <v>0</v>
      </c>
      <c r="C6" s="23">
        <v>14704.369269000004</v>
      </c>
      <c r="D6" s="23">
        <v>5.8167760000000008</v>
      </c>
      <c r="E6" s="23">
        <v>0</v>
      </c>
      <c r="F6" s="23">
        <v>346.4721760000175</v>
      </c>
      <c r="G6" s="8"/>
      <c r="H6" s="5" t="s">
        <v>392</v>
      </c>
      <c r="I6" s="8"/>
    </row>
    <row r="7" spans="1:10" ht="12" customHeight="1" x14ac:dyDescent="0.2">
      <c r="A7" s="3"/>
      <c r="B7" s="23">
        <v>0</v>
      </c>
      <c r="C7" s="23">
        <v>89.153248999999988</v>
      </c>
      <c r="D7" s="23">
        <v>0</v>
      </c>
      <c r="E7" s="23">
        <v>0</v>
      </c>
      <c r="F7" s="23">
        <v>6.5159970000000271</v>
      </c>
      <c r="G7" s="8"/>
      <c r="H7" s="5" t="s">
        <v>393</v>
      </c>
      <c r="I7" s="8"/>
    </row>
    <row r="8" spans="1:10" ht="12" customHeight="1" x14ac:dyDescent="0.2">
      <c r="A8" s="3"/>
      <c r="B8" s="23">
        <v>0</v>
      </c>
      <c r="C8" s="23">
        <v>27.315637999999993</v>
      </c>
      <c r="D8" s="23">
        <v>0</v>
      </c>
      <c r="E8" s="23">
        <v>3.2629999999969073E-3</v>
      </c>
      <c r="F8" s="23">
        <v>0.37195400000000234</v>
      </c>
      <c r="G8" s="8"/>
      <c r="H8" s="5" t="s">
        <v>394</v>
      </c>
      <c r="I8" s="8"/>
    </row>
    <row r="9" spans="1:10" ht="12" customHeight="1" x14ac:dyDescent="0.2">
      <c r="A9" s="3"/>
      <c r="B9" s="23">
        <v>0</v>
      </c>
      <c r="C9" s="23">
        <v>681.52329300000019</v>
      </c>
      <c r="D9" s="23">
        <v>0</v>
      </c>
      <c r="E9" s="23">
        <v>0</v>
      </c>
      <c r="F9" s="23">
        <v>14.985693999999285</v>
      </c>
      <c r="G9" s="8"/>
      <c r="H9" s="5" t="s">
        <v>395</v>
      </c>
      <c r="I9" s="8"/>
    </row>
    <row r="10" spans="1:10" ht="12" customHeight="1" x14ac:dyDescent="0.2">
      <c r="A10" s="3"/>
      <c r="B10" s="23">
        <v>0</v>
      </c>
      <c r="C10" s="23">
        <v>582.82119900000021</v>
      </c>
      <c r="D10" s="23">
        <v>0</v>
      </c>
      <c r="E10" s="23">
        <v>0</v>
      </c>
      <c r="F10" s="23">
        <v>6.5213099999998576</v>
      </c>
      <c r="G10" s="8"/>
      <c r="H10" s="5" t="s">
        <v>396</v>
      </c>
      <c r="I10" s="8"/>
    </row>
    <row r="11" spans="1:10" ht="12" customHeight="1" x14ac:dyDescent="0.2">
      <c r="A11" s="3"/>
      <c r="B11" s="23">
        <v>0</v>
      </c>
      <c r="C11" s="23">
        <v>0.21809300000000004</v>
      </c>
      <c r="D11" s="23">
        <v>0</v>
      </c>
      <c r="E11" s="23">
        <v>7.6674999999999827E-2</v>
      </c>
      <c r="F11" s="23">
        <v>9.9999999791933192E-7</v>
      </c>
      <c r="G11" s="8"/>
      <c r="H11" s="5" t="s">
        <v>397</v>
      </c>
      <c r="I11" s="8"/>
    </row>
    <row r="12" spans="1:10" ht="12" customHeight="1" x14ac:dyDescent="0.2">
      <c r="A12" s="3"/>
      <c r="B12" s="23">
        <v>9.0000000000000002E-6</v>
      </c>
      <c r="C12" s="23">
        <v>10493.729651999989</v>
      </c>
      <c r="D12" s="23">
        <v>0.05</v>
      </c>
      <c r="E12" s="23">
        <v>0</v>
      </c>
      <c r="F12" s="23">
        <v>76.893490000013117</v>
      </c>
      <c r="G12" s="8"/>
      <c r="H12" s="5" t="s">
        <v>398</v>
      </c>
      <c r="I12" s="8"/>
    </row>
    <row r="13" spans="1:10" ht="12" customHeight="1" x14ac:dyDescent="0.2">
      <c r="A13" s="3"/>
      <c r="B13" s="23">
        <v>0</v>
      </c>
      <c r="C13" s="23">
        <v>29.614174000000013</v>
      </c>
      <c r="D13" s="23">
        <v>0</v>
      </c>
      <c r="E13" s="23">
        <v>7.0120710000000059</v>
      </c>
      <c r="F13" s="23">
        <v>9.9999999036981535E-7</v>
      </c>
      <c r="G13" s="8"/>
      <c r="H13" s="5" t="s">
        <v>399</v>
      </c>
      <c r="I13" s="8"/>
    </row>
    <row r="14" spans="1:10" ht="12" customHeight="1" x14ac:dyDescent="0.2">
      <c r="A14" s="3"/>
      <c r="B14" s="23">
        <v>0</v>
      </c>
      <c r="C14" s="23">
        <v>9573.1917630000025</v>
      </c>
      <c r="D14" s="23">
        <v>0</v>
      </c>
      <c r="E14" s="23">
        <v>379.73881899999833</v>
      </c>
      <c r="F14" s="23">
        <v>7.5215520000001561</v>
      </c>
      <c r="G14" s="8"/>
      <c r="H14" s="5" t="s">
        <v>400</v>
      </c>
      <c r="I14" s="8"/>
    </row>
    <row r="15" spans="1:10" ht="12" customHeight="1" x14ac:dyDescent="0.2">
      <c r="A15" s="261"/>
      <c r="B15" s="23">
        <v>1.6969999999999999E-3</v>
      </c>
      <c r="C15" s="23">
        <v>2116.6380970000005</v>
      </c>
      <c r="D15" s="23">
        <v>0.90043600000000035</v>
      </c>
      <c r="E15" s="23">
        <v>143.22054499999922</v>
      </c>
      <c r="F15" s="23">
        <v>124.04121700000132</v>
      </c>
      <c r="G15" s="8"/>
      <c r="H15" s="5" t="s">
        <v>401</v>
      </c>
      <c r="I15" s="8"/>
    </row>
    <row r="16" spans="1:10" ht="12" customHeight="1" x14ac:dyDescent="0.2">
      <c r="A16" s="3"/>
      <c r="B16" s="23">
        <v>0</v>
      </c>
      <c r="C16" s="23">
        <v>6.3978609999999989</v>
      </c>
      <c r="D16" s="23">
        <v>0</v>
      </c>
      <c r="E16" s="23">
        <v>0.17018099999999947</v>
      </c>
      <c r="F16" s="23">
        <v>1.000000000139778E-6</v>
      </c>
      <c r="G16" s="8"/>
      <c r="H16" s="5" t="s">
        <v>402</v>
      </c>
      <c r="I16" s="8"/>
    </row>
    <row r="17" spans="1:9" ht="12" customHeight="1" x14ac:dyDescent="0.2">
      <c r="A17" s="3"/>
      <c r="B17" s="23">
        <v>0</v>
      </c>
      <c r="C17" s="23">
        <v>10.292499000000001</v>
      </c>
      <c r="D17" s="23">
        <v>0</v>
      </c>
      <c r="E17" s="23">
        <v>4.807350999999997</v>
      </c>
      <c r="F17" s="23">
        <v>1.2632999999997452E-2</v>
      </c>
      <c r="G17" s="8"/>
      <c r="H17" s="74" t="s">
        <v>389</v>
      </c>
      <c r="I17" s="8"/>
    </row>
    <row r="18" spans="1:9" ht="12" customHeight="1" x14ac:dyDescent="0.2">
      <c r="A18" s="3"/>
      <c r="B18" s="23">
        <v>4.9455680000000006</v>
      </c>
      <c r="C18" s="23">
        <v>3504.4778249999999</v>
      </c>
      <c r="D18" s="23">
        <v>6.3333330000000005</v>
      </c>
      <c r="E18" s="23">
        <v>41.431893999999375</v>
      </c>
      <c r="F18" s="23">
        <v>482.57318900000155</v>
      </c>
      <c r="G18" s="8"/>
      <c r="H18" s="5" t="s">
        <v>403</v>
      </c>
      <c r="I18" s="8"/>
    </row>
    <row r="19" spans="1:9" ht="12" customHeight="1" x14ac:dyDescent="0.2">
      <c r="A19" s="3"/>
      <c r="B19" s="23">
        <v>0</v>
      </c>
      <c r="C19" s="23">
        <v>33.633393000000012</v>
      </c>
      <c r="D19" s="23">
        <v>0</v>
      </c>
      <c r="E19" s="23">
        <v>0</v>
      </c>
      <c r="F19" s="23">
        <v>7.8576579999999581</v>
      </c>
      <c r="G19" s="8"/>
      <c r="H19" s="5" t="s">
        <v>404</v>
      </c>
      <c r="I19" s="8"/>
    </row>
    <row r="20" spans="1:9" ht="12" customHeight="1" x14ac:dyDescent="0.2">
      <c r="A20" s="3"/>
      <c r="B20" s="23">
        <v>0.85513899999999976</v>
      </c>
      <c r="C20" s="23">
        <v>13321.128880999995</v>
      </c>
      <c r="D20" s="23">
        <v>6.7976560000000017</v>
      </c>
      <c r="E20" s="23">
        <v>0</v>
      </c>
      <c r="F20" s="23">
        <v>1658.2725910000008</v>
      </c>
      <c r="G20" s="8"/>
      <c r="H20" s="5" t="s">
        <v>405</v>
      </c>
      <c r="I20" s="8"/>
    </row>
    <row r="21" spans="1:9" ht="12" customHeight="1" x14ac:dyDescent="0.2">
      <c r="A21" s="3"/>
      <c r="B21" s="23">
        <v>74.11792599999994</v>
      </c>
      <c r="C21" s="23">
        <v>9229.7663020000018</v>
      </c>
      <c r="D21" s="23">
        <v>170.79401200000004</v>
      </c>
      <c r="E21" s="23">
        <v>0</v>
      </c>
      <c r="F21" s="23">
        <v>961.00214600000436</v>
      </c>
      <c r="G21" s="8"/>
      <c r="H21" s="5" t="s">
        <v>406</v>
      </c>
      <c r="I21" s="8"/>
    </row>
    <row r="22" spans="1:9" ht="12" customHeight="1" x14ac:dyDescent="0.2">
      <c r="A22" s="3"/>
      <c r="B22" s="23">
        <v>0</v>
      </c>
      <c r="C22" s="23">
        <v>4.1009580000000012</v>
      </c>
      <c r="D22" s="23">
        <v>0</v>
      </c>
      <c r="E22" s="23">
        <v>0</v>
      </c>
      <c r="F22" s="23">
        <v>0</v>
      </c>
      <c r="G22" s="8"/>
      <c r="H22" s="5" t="s">
        <v>407</v>
      </c>
      <c r="I22" s="8"/>
    </row>
    <row r="23" spans="1:9" ht="12" customHeight="1" x14ac:dyDescent="0.2">
      <c r="A23" s="3"/>
      <c r="B23" s="23">
        <v>3.4794999999999998</v>
      </c>
      <c r="C23" s="23">
        <v>85584.641916000095</v>
      </c>
      <c r="D23" s="23">
        <v>59.328388000000004</v>
      </c>
      <c r="E23" s="23">
        <v>659.16424999997253</v>
      </c>
      <c r="F23" s="23">
        <v>1944.7858349999296</v>
      </c>
      <c r="G23" s="8"/>
      <c r="H23" s="5" t="s">
        <v>408</v>
      </c>
      <c r="I23" s="8"/>
    </row>
    <row r="24" spans="1:9" ht="12" customHeight="1" x14ac:dyDescent="0.2">
      <c r="A24" s="3"/>
      <c r="B24" s="23">
        <v>0</v>
      </c>
      <c r="C24" s="23">
        <v>26.565180999999988</v>
      </c>
      <c r="D24" s="23">
        <v>0</v>
      </c>
      <c r="E24" s="23">
        <v>16.320096000000007</v>
      </c>
      <c r="F24" s="23">
        <v>1.3692089999999979</v>
      </c>
      <c r="G24" s="8"/>
      <c r="H24" s="5" t="s">
        <v>409</v>
      </c>
      <c r="I24" s="8"/>
    </row>
    <row r="25" spans="1:9" ht="12" customHeight="1" x14ac:dyDescent="0.2">
      <c r="A25" s="3"/>
      <c r="B25" s="23">
        <v>0</v>
      </c>
      <c r="C25" s="23">
        <v>1029.0609780000009</v>
      </c>
      <c r="D25" s="23">
        <v>0</v>
      </c>
      <c r="E25" s="23">
        <v>91.952201000000514</v>
      </c>
      <c r="F25" s="23">
        <v>5.685007999998561</v>
      </c>
      <c r="G25" s="8"/>
      <c r="H25" s="5" t="s">
        <v>410</v>
      </c>
      <c r="I25" s="8"/>
    </row>
    <row r="26" spans="1:9" ht="12" customHeight="1" x14ac:dyDescent="0.2">
      <c r="A26" s="3"/>
      <c r="B26" s="23">
        <v>0</v>
      </c>
      <c r="C26" s="23">
        <v>53.360401999999972</v>
      </c>
      <c r="D26" s="23">
        <v>0</v>
      </c>
      <c r="E26" s="23">
        <v>41.596884999999986</v>
      </c>
      <c r="F26" s="23">
        <v>43.254934000000105</v>
      </c>
      <c r="G26" s="8"/>
      <c r="H26" s="5" t="s">
        <v>411</v>
      </c>
      <c r="I26" s="8"/>
    </row>
    <row r="27" spans="1:9" ht="12" customHeight="1" x14ac:dyDescent="0.2">
      <c r="A27" s="3"/>
      <c r="B27" s="23">
        <v>0</v>
      </c>
      <c r="C27" s="23">
        <v>0</v>
      </c>
      <c r="D27" s="23">
        <v>0</v>
      </c>
      <c r="E27" s="23">
        <v>0</v>
      </c>
      <c r="F27" s="23">
        <v>0</v>
      </c>
      <c r="G27" s="8"/>
      <c r="H27" s="5" t="s">
        <v>412</v>
      </c>
      <c r="I27" s="8"/>
    </row>
    <row r="28" spans="1:9" ht="12" customHeight="1" x14ac:dyDescent="0.2">
      <c r="A28" s="3"/>
      <c r="B28" s="23">
        <v>0</v>
      </c>
      <c r="C28" s="23">
        <v>0</v>
      </c>
      <c r="D28" s="23">
        <v>0</v>
      </c>
      <c r="E28" s="23">
        <v>16.949999999999992</v>
      </c>
      <c r="F28" s="23">
        <v>9.9999999747524271E-7</v>
      </c>
      <c r="G28" s="8"/>
      <c r="H28" s="5" t="s">
        <v>413</v>
      </c>
      <c r="I28" s="8"/>
    </row>
    <row r="29" spans="1:9" ht="12" customHeight="1" x14ac:dyDescent="0.2">
      <c r="A29" s="3"/>
      <c r="B29" s="23">
        <v>0</v>
      </c>
      <c r="C29" s="23">
        <v>430.45991099999986</v>
      </c>
      <c r="D29" s="23">
        <v>9.9999999999999995E-7</v>
      </c>
      <c r="E29" s="23">
        <v>0</v>
      </c>
      <c r="F29" s="23">
        <v>21.200104000000579</v>
      </c>
      <c r="G29" s="8"/>
      <c r="H29" s="5" t="s">
        <v>414</v>
      </c>
      <c r="I29" s="8"/>
    </row>
    <row r="30" spans="1:9" ht="12" customHeight="1" x14ac:dyDescent="0.2">
      <c r="A30" s="3"/>
      <c r="B30" s="23">
        <v>1058.3973079999998</v>
      </c>
      <c r="C30" s="23">
        <v>275457.56303899991</v>
      </c>
      <c r="D30" s="23">
        <v>3434.9989730000002</v>
      </c>
      <c r="E30" s="23">
        <v>12335.417627999908</v>
      </c>
      <c r="F30" s="23">
        <v>11108.883163000224</v>
      </c>
      <c r="G30" s="8"/>
      <c r="H30" s="5" t="s">
        <v>415</v>
      </c>
      <c r="I30" s="8"/>
    </row>
    <row r="31" spans="1:9" ht="12" customHeight="1" x14ac:dyDescent="0.2">
      <c r="A31" s="3"/>
      <c r="B31" s="23">
        <v>0</v>
      </c>
      <c r="C31" s="23">
        <v>1855.3517879999988</v>
      </c>
      <c r="D31" s="23">
        <v>0</v>
      </c>
      <c r="E31" s="23">
        <v>281.98752200000035</v>
      </c>
      <c r="F31" s="23">
        <v>3.4438100000002123</v>
      </c>
      <c r="G31" s="8"/>
      <c r="H31" s="5" t="s">
        <v>416</v>
      </c>
      <c r="I31" s="8"/>
    </row>
    <row r="32" spans="1:9" ht="12" customHeight="1" x14ac:dyDescent="0.2">
      <c r="A32" s="3"/>
      <c r="B32" s="23">
        <v>0</v>
      </c>
      <c r="C32" s="23">
        <v>2.7549470000000014</v>
      </c>
      <c r="D32" s="23">
        <v>0</v>
      </c>
      <c r="E32" s="23">
        <v>0</v>
      </c>
      <c r="F32" s="23">
        <v>3.7820349999999987</v>
      </c>
      <c r="G32" s="8"/>
      <c r="H32" s="5" t="s">
        <v>417</v>
      </c>
      <c r="I32" s="8"/>
    </row>
    <row r="33" spans="1:9" ht="12" customHeight="1" x14ac:dyDescent="0.2">
      <c r="A33" s="261"/>
      <c r="B33" s="23">
        <v>0</v>
      </c>
      <c r="C33" s="23">
        <v>1.5090000000000001E-3</v>
      </c>
      <c r="D33" s="23">
        <v>0</v>
      </c>
      <c r="E33" s="23">
        <v>0</v>
      </c>
      <c r="F33" s="23">
        <v>1.8539999999993562E-3</v>
      </c>
      <c r="G33" s="8"/>
      <c r="H33" s="5" t="s">
        <v>418</v>
      </c>
      <c r="I33" s="8"/>
    </row>
    <row r="34" spans="1:9" ht="12" customHeight="1" x14ac:dyDescent="0.2">
      <c r="A34" s="261"/>
      <c r="B34" s="23">
        <v>8.7096310000000017</v>
      </c>
      <c r="C34" s="23">
        <v>2670.4086570000013</v>
      </c>
      <c r="D34" s="23">
        <v>7.2985779999999991</v>
      </c>
      <c r="E34" s="23">
        <v>0</v>
      </c>
      <c r="F34" s="23">
        <v>17442.263550999989</v>
      </c>
      <c r="G34" s="8"/>
      <c r="H34" s="5" t="s">
        <v>419</v>
      </c>
      <c r="I34" s="8"/>
    </row>
    <row r="35" spans="1:9" ht="12" customHeight="1" x14ac:dyDescent="0.2">
      <c r="A35" s="261"/>
      <c r="B35" s="23">
        <v>0</v>
      </c>
      <c r="C35" s="23">
        <v>933.69349599999998</v>
      </c>
      <c r="D35" s="23">
        <v>0</v>
      </c>
      <c r="E35" s="23">
        <v>16.981199000000288</v>
      </c>
      <c r="F35" s="23">
        <v>37.316678999999795</v>
      </c>
      <c r="G35" s="8"/>
      <c r="H35" s="5" t="s">
        <v>420</v>
      </c>
      <c r="I35" s="8"/>
    </row>
    <row r="36" spans="1:9" ht="12" customHeight="1" x14ac:dyDescent="0.2">
      <c r="A36" s="261"/>
      <c r="B36" s="23">
        <v>0</v>
      </c>
      <c r="C36" s="23">
        <v>23.140138000000004</v>
      </c>
      <c r="D36" s="23">
        <v>0</v>
      </c>
      <c r="E36" s="23">
        <v>3.7497839999999982</v>
      </c>
      <c r="F36" s="23">
        <v>9.9999999392252903E-7</v>
      </c>
      <c r="G36" s="8"/>
      <c r="H36" s="5" t="s">
        <v>421</v>
      </c>
      <c r="I36" s="8"/>
    </row>
    <row r="37" spans="1:9" ht="12" customHeight="1" x14ac:dyDescent="0.2">
      <c r="A37" s="261"/>
      <c r="B37" s="23">
        <v>0</v>
      </c>
      <c r="C37" s="23">
        <v>3518.9308880000012</v>
      </c>
      <c r="D37" s="23">
        <v>0</v>
      </c>
      <c r="E37" s="23">
        <v>0</v>
      </c>
      <c r="F37" s="23">
        <v>4.5513350000001083</v>
      </c>
      <c r="G37" s="8"/>
      <c r="H37" s="5" t="s">
        <v>422</v>
      </c>
      <c r="I37" s="8"/>
    </row>
    <row r="38" spans="1:9" ht="12" customHeight="1" x14ac:dyDescent="0.2">
      <c r="A38" s="261"/>
      <c r="B38" s="23">
        <v>0</v>
      </c>
      <c r="C38" s="23">
        <v>132.13279700000007</v>
      </c>
      <c r="D38" s="23">
        <v>0</v>
      </c>
      <c r="E38" s="23">
        <v>0</v>
      </c>
      <c r="F38" s="23">
        <v>1.3298430000000678</v>
      </c>
      <c r="G38" s="8"/>
      <c r="H38" s="5" t="s">
        <v>423</v>
      </c>
      <c r="I38" s="8"/>
    </row>
    <row r="39" spans="1:9" ht="12" customHeight="1" x14ac:dyDescent="0.2">
      <c r="A39" s="261"/>
      <c r="B39" s="23">
        <v>0</v>
      </c>
      <c r="C39" s="23">
        <v>31.871134999999999</v>
      </c>
      <c r="D39" s="23">
        <v>0</v>
      </c>
      <c r="E39" s="23">
        <v>40.442751999999928</v>
      </c>
      <c r="F39" s="23">
        <v>7.6646000000039294E-2</v>
      </c>
      <c r="G39" s="8"/>
      <c r="H39" s="5" t="s">
        <v>424</v>
      </c>
      <c r="I39" s="8"/>
    </row>
    <row r="40" spans="1:9" ht="12" customHeight="1" x14ac:dyDescent="0.2">
      <c r="A40" s="261"/>
      <c r="B40" s="23">
        <v>0</v>
      </c>
      <c r="C40" s="23">
        <v>2.4714079999999994</v>
      </c>
      <c r="D40" s="23">
        <v>0</v>
      </c>
      <c r="E40" s="23">
        <v>0</v>
      </c>
      <c r="F40" s="23">
        <v>1.000000000139778E-6</v>
      </c>
      <c r="G40" s="8"/>
      <c r="H40" s="5" t="s">
        <v>425</v>
      </c>
      <c r="I40" s="8"/>
    </row>
    <row r="41" spans="1:9" ht="12" customHeight="1" x14ac:dyDescent="0.2">
      <c r="A41" s="261"/>
      <c r="B41" s="23">
        <v>0</v>
      </c>
      <c r="C41" s="23">
        <v>205.00904399999999</v>
      </c>
      <c r="D41" s="23">
        <v>0</v>
      </c>
      <c r="E41" s="23">
        <v>162.0932499999999</v>
      </c>
      <c r="F41" s="23">
        <v>13.836381000000131</v>
      </c>
      <c r="G41" s="8"/>
      <c r="H41" s="5" t="s">
        <v>426</v>
      </c>
      <c r="I41" s="8"/>
    </row>
    <row r="42" spans="1:9" ht="12" customHeight="1" x14ac:dyDescent="0.2">
      <c r="A42" s="261"/>
      <c r="B42" s="23">
        <v>0</v>
      </c>
      <c r="C42" s="23">
        <v>30.806564999999999</v>
      </c>
      <c r="D42" s="23">
        <v>0</v>
      </c>
      <c r="E42" s="23">
        <v>5.2435250000000053</v>
      </c>
      <c r="F42" s="23">
        <v>3.0900980000000544</v>
      </c>
      <c r="G42" s="8"/>
      <c r="H42" s="5" t="s">
        <v>427</v>
      </c>
      <c r="I42" s="8"/>
    </row>
    <row r="43" spans="1:9" ht="12" customHeight="1" x14ac:dyDescent="0.2">
      <c r="A43" s="3"/>
      <c r="B43" s="23">
        <v>0</v>
      </c>
      <c r="C43" s="23">
        <v>3.0938870000000014</v>
      </c>
      <c r="D43" s="23">
        <v>0</v>
      </c>
      <c r="E43" s="23">
        <v>0</v>
      </c>
      <c r="F43" s="23">
        <v>0.15986399999999268</v>
      </c>
      <c r="G43" s="8"/>
      <c r="H43" s="5" t="s">
        <v>428</v>
      </c>
      <c r="I43" s="8"/>
    </row>
    <row r="44" spans="1:9" ht="12" customHeight="1" x14ac:dyDescent="0.2">
      <c r="A44" s="3"/>
      <c r="B44" s="23">
        <v>0</v>
      </c>
      <c r="C44" s="23">
        <v>0.16173599999999999</v>
      </c>
      <c r="D44" s="23">
        <v>0</v>
      </c>
      <c r="E44" s="23">
        <v>7.6049999999999951E-2</v>
      </c>
      <c r="F44" s="23">
        <v>7.4540000000000717E-3</v>
      </c>
      <c r="G44" s="8"/>
      <c r="H44" s="5" t="s">
        <v>429</v>
      </c>
      <c r="I44" s="8"/>
    </row>
    <row r="45" spans="1:9" ht="12" customHeight="1" x14ac:dyDescent="0.2">
      <c r="A45" s="3"/>
      <c r="B45" s="23">
        <v>0</v>
      </c>
      <c r="C45" s="23">
        <v>55.918730000000011</v>
      </c>
      <c r="D45" s="23">
        <v>0</v>
      </c>
      <c r="E45" s="23">
        <v>0.92632499999996298</v>
      </c>
      <c r="F45" s="23">
        <v>43.806035999999992</v>
      </c>
      <c r="G45" s="8"/>
      <c r="H45" s="5" t="s">
        <v>430</v>
      </c>
      <c r="I45" s="8"/>
    </row>
    <row r="46" spans="1:9" ht="12" customHeight="1" x14ac:dyDescent="0.2">
      <c r="A46" s="3"/>
      <c r="B46" s="23">
        <v>1269.1566239999988</v>
      </c>
      <c r="C46" s="23">
        <v>193468.0725619999</v>
      </c>
      <c r="D46" s="23">
        <v>778.63961400000062</v>
      </c>
      <c r="E46" s="23">
        <v>324.16977400006726</v>
      </c>
      <c r="F46" s="23">
        <v>11200.120536000002</v>
      </c>
      <c r="G46" s="8"/>
      <c r="H46" s="5" t="s">
        <v>431</v>
      </c>
      <c r="I46" s="8"/>
    </row>
    <row r="47" spans="1:9" ht="12" customHeight="1" x14ac:dyDescent="0.2">
      <c r="A47" s="3"/>
      <c r="B47" s="23">
        <v>0</v>
      </c>
      <c r="C47" s="23">
        <v>3.2022250000000003</v>
      </c>
      <c r="D47" s="23">
        <v>0</v>
      </c>
      <c r="E47" s="23">
        <v>0</v>
      </c>
      <c r="F47" s="23">
        <v>2.0421059999999978</v>
      </c>
      <c r="G47" s="8"/>
      <c r="H47" s="5" t="s">
        <v>432</v>
      </c>
      <c r="I47" s="8"/>
    </row>
    <row r="48" spans="1:9" ht="12" customHeight="1" x14ac:dyDescent="0.2">
      <c r="A48" s="3"/>
      <c r="B48" s="23">
        <v>0</v>
      </c>
      <c r="C48" s="23">
        <v>100.27664200000002</v>
      </c>
      <c r="D48" s="23">
        <v>22.663369999999993</v>
      </c>
      <c r="E48" s="23">
        <v>0</v>
      </c>
      <c r="F48" s="23">
        <v>0.23488699999995788</v>
      </c>
      <c r="G48" s="8"/>
      <c r="H48" s="5" t="s">
        <v>433</v>
      </c>
      <c r="I48" s="8"/>
    </row>
    <row r="49" spans="1:9" ht="12" customHeight="1" x14ac:dyDescent="0.2">
      <c r="A49" s="3"/>
      <c r="B49" s="23">
        <v>0</v>
      </c>
      <c r="C49" s="23">
        <v>1416.8760869999996</v>
      </c>
      <c r="D49" s="23">
        <v>17.574643999999999</v>
      </c>
      <c r="E49" s="23">
        <v>0</v>
      </c>
      <c r="F49" s="23">
        <v>473.92284000000063</v>
      </c>
      <c r="G49" s="8"/>
      <c r="H49" s="5" t="s">
        <v>434</v>
      </c>
      <c r="I49" s="8"/>
    </row>
    <row r="50" spans="1:9" ht="12" customHeight="1" x14ac:dyDescent="0.2">
      <c r="A50" s="3"/>
      <c r="B50" s="23">
        <v>0</v>
      </c>
      <c r="C50" s="23">
        <v>459.26790700000004</v>
      </c>
      <c r="D50" s="23">
        <v>0</v>
      </c>
      <c r="E50" s="23">
        <v>37.738285999999789</v>
      </c>
      <c r="F50" s="23">
        <v>3.1708590000002914</v>
      </c>
      <c r="G50" s="8"/>
      <c r="H50" s="5" t="s">
        <v>435</v>
      </c>
      <c r="I50" s="8"/>
    </row>
    <row r="51" spans="1:9" ht="12" customHeight="1" x14ac:dyDescent="0.2">
      <c r="A51" s="3"/>
      <c r="B51" s="23">
        <v>17.836109999999973</v>
      </c>
      <c r="C51" s="23">
        <v>24541.881830999995</v>
      </c>
      <c r="D51" s="23">
        <v>70.227865999999977</v>
      </c>
      <c r="E51" s="23">
        <v>1811.5407279999781</v>
      </c>
      <c r="F51" s="23">
        <v>1764.6802290000196</v>
      </c>
      <c r="G51" s="8"/>
      <c r="H51" s="5" t="s">
        <v>436</v>
      </c>
      <c r="I51" s="8"/>
    </row>
    <row r="52" spans="1:9" ht="12" customHeight="1" x14ac:dyDescent="0.2">
      <c r="A52" s="3"/>
      <c r="B52" s="23">
        <v>0</v>
      </c>
      <c r="C52" s="23">
        <v>801.67749700000002</v>
      </c>
      <c r="D52" s="23">
        <v>0</v>
      </c>
      <c r="E52" s="23">
        <v>359.51403000000028</v>
      </c>
      <c r="F52" s="23">
        <v>0.27576500000031956</v>
      </c>
      <c r="G52" s="8"/>
      <c r="H52" s="5" t="s">
        <v>437</v>
      </c>
      <c r="I52" s="8"/>
    </row>
    <row r="53" spans="1:9" ht="12" customHeight="1" x14ac:dyDescent="0.2">
      <c r="A53" s="261"/>
      <c r="B53" s="23">
        <v>0.37251399999999996</v>
      </c>
      <c r="C53" s="23">
        <v>161.55856100000003</v>
      </c>
      <c r="D53" s="23">
        <v>0</v>
      </c>
      <c r="E53" s="23">
        <v>0</v>
      </c>
      <c r="F53" s="23">
        <v>1.3216469999999845</v>
      </c>
      <c r="G53" s="8"/>
      <c r="H53" s="5" t="s">
        <v>438</v>
      </c>
      <c r="I53" s="8"/>
    </row>
    <row r="54" spans="1:9" ht="12" customHeight="1" x14ac:dyDescent="0.2">
      <c r="A54" s="261"/>
      <c r="B54" s="23">
        <v>5.8570000000000002E-3</v>
      </c>
      <c r="C54" s="23">
        <v>2359.7635080000018</v>
      </c>
      <c r="D54" s="23">
        <v>7.2430000000000012E-3</v>
      </c>
      <c r="E54" s="23">
        <v>7.9457739999998012</v>
      </c>
      <c r="F54" s="23">
        <v>57.783371999997598</v>
      </c>
      <c r="G54" s="8"/>
      <c r="H54" s="5" t="s">
        <v>439</v>
      </c>
      <c r="I54" s="8"/>
    </row>
    <row r="55" spans="1:9" ht="12" customHeight="1" x14ac:dyDescent="0.2">
      <c r="A55" s="261"/>
      <c r="B55" s="23">
        <v>273.20175299999983</v>
      </c>
      <c r="C55" s="23">
        <v>438522.35988900025</v>
      </c>
      <c r="D55" s="23">
        <v>451.69784900000002</v>
      </c>
      <c r="E55" s="23">
        <v>16222.173311999883</v>
      </c>
      <c r="F55" s="23">
        <v>6079.3030669997097</v>
      </c>
      <c r="G55" s="8"/>
      <c r="H55" s="5" t="s">
        <v>440</v>
      </c>
      <c r="I55" s="8"/>
    </row>
    <row r="56" spans="1:9" ht="12" customHeight="1" x14ac:dyDescent="0.2">
      <c r="A56" s="261"/>
      <c r="B56" s="23">
        <v>80.785713999999984</v>
      </c>
      <c r="C56" s="23">
        <v>243342.23809499992</v>
      </c>
      <c r="D56" s="23">
        <v>236.64285699999999</v>
      </c>
      <c r="E56" s="23">
        <v>0</v>
      </c>
      <c r="F56" s="23">
        <v>9303.2857150000054</v>
      </c>
      <c r="G56" s="8"/>
      <c r="H56" s="5" t="s">
        <v>441</v>
      </c>
      <c r="I56" s="8"/>
    </row>
    <row r="57" spans="1:9" ht="3" customHeight="1" x14ac:dyDescent="0.2">
      <c r="A57" s="467"/>
      <c r="B57" s="77"/>
      <c r="C57" s="77"/>
      <c r="D57" s="77"/>
      <c r="E57" s="82"/>
      <c r="F57" s="82"/>
      <c r="G57" s="80"/>
      <c r="H57" s="81"/>
      <c r="I57" s="8"/>
    </row>
    <row r="58" spans="1:9" ht="39.950000000000003" customHeight="1" x14ac:dyDescent="0.2">
      <c r="A58" s="450"/>
      <c r="B58" s="684" t="s">
        <v>79</v>
      </c>
      <c r="C58" s="684"/>
      <c r="D58" s="684"/>
      <c r="E58" s="684"/>
      <c r="F58" s="684"/>
      <c r="G58" s="684"/>
      <c r="H58" s="684"/>
      <c r="I58" s="450"/>
    </row>
    <row r="59" spans="1:9" x14ac:dyDescent="0.2">
      <c r="A59" s="1"/>
      <c r="B59" s="1"/>
      <c r="C59" s="1"/>
      <c r="D59" s="1"/>
      <c r="E59" s="1"/>
      <c r="F59" s="1"/>
      <c r="G59" s="1"/>
      <c r="H59" s="1"/>
      <c r="I59" s="1"/>
    </row>
  </sheetData>
  <mergeCells count="3">
    <mergeCell ref="B1:G1"/>
    <mergeCell ref="B2:G2"/>
    <mergeCell ref="B58:H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T59"/>
  <sheetViews>
    <sheetView showGridLines="0" zoomScaleNormal="100" zoomScaleSheetLayoutView="100" workbookViewId="0"/>
  </sheetViews>
  <sheetFormatPr defaultColWidth="9.140625" defaultRowHeight="12" x14ac:dyDescent="0.2"/>
  <cols>
    <col min="1" max="1" width="1.7109375" style="2" customWidth="1"/>
    <col min="2" max="2" width="32.5703125" style="2" customWidth="1"/>
    <col min="3" max="6" width="12.7109375" style="2" customWidth="1"/>
    <col min="7" max="7" width="12.7109375" style="8" customWidth="1"/>
    <col min="8" max="8" width="1.7109375" style="2" customWidth="1"/>
    <col min="9" max="10" width="9.140625" style="2"/>
    <col min="11" max="11" width="9.140625" style="238"/>
    <col min="12" max="12" width="39.85546875" style="238" bestFit="1" customWidth="1"/>
    <col min="13" max="13" width="22.7109375" style="238" bestFit="1" customWidth="1"/>
    <col min="14" max="19" width="9.85546875" style="238" bestFit="1" customWidth="1"/>
    <col min="20" max="20" width="9.28515625" style="238" bestFit="1" customWidth="1"/>
    <col min="21" max="16384" width="9.140625" style="2"/>
  </cols>
  <sheetData>
    <row r="1" spans="1:20" s="71" customFormat="1" ht="16.5" x14ac:dyDescent="0.3">
      <c r="A1" s="448"/>
      <c r="B1" s="681" t="s">
        <v>346</v>
      </c>
      <c r="C1" s="681"/>
      <c r="D1" s="681"/>
      <c r="E1" s="681"/>
      <c r="F1" s="681"/>
      <c r="G1" s="681"/>
      <c r="H1" s="532"/>
      <c r="K1" s="470"/>
      <c r="L1" s="470"/>
      <c r="M1" s="470"/>
      <c r="N1" s="470"/>
      <c r="O1" s="470"/>
      <c r="P1" s="470"/>
      <c r="Q1" s="470"/>
      <c r="R1" s="470"/>
      <c r="S1" s="470"/>
      <c r="T1" s="470"/>
    </row>
    <row r="2" spans="1:20" s="457" customFormat="1" ht="16.5" customHeight="1" x14ac:dyDescent="0.2">
      <c r="A2" s="452"/>
      <c r="B2" s="452" t="s">
        <v>466</v>
      </c>
      <c r="C2" s="452"/>
      <c r="D2" s="452"/>
      <c r="E2" s="452"/>
      <c r="F2" s="452"/>
      <c r="G2" s="452"/>
      <c r="H2" s="452"/>
      <c r="I2" s="452"/>
      <c r="J2" s="472"/>
      <c r="K2" s="452"/>
    </row>
    <row r="3" spans="1:20" s="457" customFormat="1" ht="21" customHeight="1" x14ac:dyDescent="0.2">
      <c r="A3" s="455"/>
      <c r="B3" s="458" t="s">
        <v>602</v>
      </c>
      <c r="C3" s="458"/>
      <c r="D3" s="458"/>
      <c r="E3" s="458"/>
      <c r="F3" s="458"/>
      <c r="G3" s="465" t="s">
        <v>203</v>
      </c>
      <c r="H3" s="452"/>
      <c r="K3" s="302"/>
      <c r="L3" s="302"/>
      <c r="M3" s="302"/>
      <c r="N3" s="302"/>
      <c r="O3" s="302"/>
      <c r="P3" s="302"/>
      <c r="Q3" s="302"/>
      <c r="R3" s="302"/>
      <c r="S3" s="302"/>
      <c r="T3" s="302"/>
    </row>
    <row r="4" spans="1:20" ht="30" customHeight="1" x14ac:dyDescent="0.2">
      <c r="A4" s="482"/>
      <c r="B4" s="460"/>
      <c r="C4" s="464" t="s">
        <v>22</v>
      </c>
      <c r="D4" s="464" t="s">
        <v>28</v>
      </c>
      <c r="E4" s="464" t="s">
        <v>27</v>
      </c>
      <c r="F4" s="464" t="s">
        <v>26</v>
      </c>
      <c r="G4" s="462" t="s">
        <v>23</v>
      </c>
      <c r="H4" s="450"/>
    </row>
    <row r="5" spans="1:20" ht="12" customHeight="1" x14ac:dyDescent="0.25">
      <c r="A5" s="520"/>
      <c r="B5" s="4" t="s">
        <v>391</v>
      </c>
      <c r="C5" s="12">
        <v>959.30399599999953</v>
      </c>
      <c r="D5" s="12">
        <v>2.6283999999999998E-2</v>
      </c>
      <c r="E5" s="12">
        <v>0.37233100000000002</v>
      </c>
      <c r="F5" s="12">
        <v>0.31807299999999988</v>
      </c>
      <c r="G5" s="12">
        <v>23.202229000000006</v>
      </c>
      <c r="H5" s="269"/>
    </row>
    <row r="6" spans="1:20" ht="12" customHeight="1" x14ac:dyDescent="0.2">
      <c r="A6" s="452"/>
      <c r="B6" s="5" t="s">
        <v>392</v>
      </c>
      <c r="C6" s="13">
        <v>70200.033736000027</v>
      </c>
      <c r="D6" s="13">
        <v>0</v>
      </c>
      <c r="E6" s="13">
        <v>428.5619029999998</v>
      </c>
      <c r="F6" s="13">
        <v>179.02256399999999</v>
      </c>
      <c r="G6" s="13">
        <v>3208.4526720000022</v>
      </c>
      <c r="H6" s="17"/>
    </row>
    <row r="7" spans="1:20" ht="12" customHeight="1" x14ac:dyDescent="0.2">
      <c r="A7" s="452"/>
      <c r="B7" s="5" t="s">
        <v>393</v>
      </c>
      <c r="C7" s="13">
        <v>12109.539869</v>
      </c>
      <c r="D7" s="13">
        <v>23.771573000000004</v>
      </c>
      <c r="E7" s="13">
        <v>49.902371999999978</v>
      </c>
      <c r="F7" s="13">
        <v>618.92986699999994</v>
      </c>
      <c r="G7" s="13">
        <v>0</v>
      </c>
      <c r="H7" s="17"/>
    </row>
    <row r="8" spans="1:20" ht="12" customHeight="1" x14ac:dyDescent="0.2">
      <c r="A8" s="452"/>
      <c r="B8" s="5" t="s">
        <v>394</v>
      </c>
      <c r="C8" s="13">
        <v>321.44706000000008</v>
      </c>
      <c r="D8" s="13">
        <v>1.524E-3</v>
      </c>
      <c r="E8" s="13">
        <v>9.7850000000000003E-3</v>
      </c>
      <c r="F8" s="13">
        <v>0.25864100000000001</v>
      </c>
      <c r="G8" s="13">
        <v>0.64596200000000015</v>
      </c>
      <c r="H8" s="17"/>
    </row>
    <row r="9" spans="1:20" ht="12" customHeight="1" x14ac:dyDescent="0.2">
      <c r="A9" s="452"/>
      <c r="B9" s="5" t="s">
        <v>395</v>
      </c>
      <c r="C9" s="13">
        <v>24357.713658999994</v>
      </c>
      <c r="D9" s="13">
        <v>73.148766999999992</v>
      </c>
      <c r="E9" s="13">
        <v>130.91199599999993</v>
      </c>
      <c r="F9" s="13">
        <v>336.6911740000001</v>
      </c>
      <c r="G9" s="13">
        <v>0</v>
      </c>
      <c r="H9" s="17"/>
    </row>
    <row r="10" spans="1:20" ht="12" customHeight="1" x14ac:dyDescent="0.2">
      <c r="A10" s="452"/>
      <c r="B10" s="5" t="s">
        <v>396</v>
      </c>
      <c r="C10" s="13">
        <v>12915.242775999999</v>
      </c>
      <c r="D10" s="13">
        <v>5.6498360000000014</v>
      </c>
      <c r="E10" s="13">
        <v>8.1477119999999967</v>
      </c>
      <c r="F10" s="13">
        <v>9.200137999999999</v>
      </c>
      <c r="G10" s="13">
        <v>488.79801500000019</v>
      </c>
      <c r="H10" s="17"/>
    </row>
    <row r="11" spans="1:20" ht="12" customHeight="1" x14ac:dyDescent="0.2">
      <c r="A11" s="452"/>
      <c r="B11" s="5" t="s">
        <v>397</v>
      </c>
      <c r="C11" s="13">
        <v>1674.4233369999993</v>
      </c>
      <c r="D11" s="13">
        <v>2.6224000000000004E-2</v>
      </c>
      <c r="E11" s="13">
        <v>0.24296099999999998</v>
      </c>
      <c r="F11" s="13">
        <v>0.50662099999999999</v>
      </c>
      <c r="G11" s="13">
        <v>1464.2513869999996</v>
      </c>
      <c r="H11" s="17"/>
    </row>
    <row r="12" spans="1:20" ht="12" customHeight="1" x14ac:dyDescent="0.2">
      <c r="A12" s="452"/>
      <c r="B12" s="5" t="s">
        <v>398</v>
      </c>
      <c r="C12" s="13">
        <v>87067.90615400004</v>
      </c>
      <c r="D12" s="13">
        <v>393.7958589999995</v>
      </c>
      <c r="E12" s="13">
        <v>0</v>
      </c>
      <c r="F12" s="13">
        <v>150.56907100000006</v>
      </c>
      <c r="G12" s="13">
        <v>3873.1076220000004</v>
      </c>
      <c r="H12" s="17"/>
    </row>
    <row r="13" spans="1:20" ht="12" customHeight="1" x14ac:dyDescent="0.2">
      <c r="A13" s="452"/>
      <c r="B13" s="5" t="s">
        <v>399</v>
      </c>
      <c r="C13" s="13">
        <v>8918.5893489999962</v>
      </c>
      <c r="D13" s="13">
        <v>0.43338799999999994</v>
      </c>
      <c r="E13" s="13">
        <v>0.5338449999999999</v>
      </c>
      <c r="F13" s="13">
        <v>0.48096699999999998</v>
      </c>
      <c r="G13" s="13">
        <v>74.546156999999994</v>
      </c>
      <c r="H13" s="17"/>
    </row>
    <row r="14" spans="1:20" ht="12" customHeight="1" x14ac:dyDescent="0.2">
      <c r="A14" s="452"/>
      <c r="B14" s="5" t="s">
        <v>400</v>
      </c>
      <c r="C14" s="13">
        <v>118081.18336699996</v>
      </c>
      <c r="D14" s="13">
        <v>53.371494999999989</v>
      </c>
      <c r="E14" s="13">
        <v>55.433147000000005</v>
      </c>
      <c r="F14" s="13">
        <v>50.492597999999987</v>
      </c>
      <c r="G14" s="13">
        <v>1701.4885240000001</v>
      </c>
      <c r="H14" s="17"/>
    </row>
    <row r="15" spans="1:20" ht="12" customHeight="1" x14ac:dyDescent="0.25">
      <c r="A15" s="451"/>
      <c r="B15" s="5" t="s">
        <v>401</v>
      </c>
      <c r="C15" s="13">
        <v>15905.723582999997</v>
      </c>
      <c r="D15" s="13">
        <v>28.109337999999983</v>
      </c>
      <c r="E15" s="13">
        <v>20.084602000000004</v>
      </c>
      <c r="F15" s="13">
        <v>4.2344080000000002</v>
      </c>
      <c r="G15" s="13">
        <v>135.53940799999995</v>
      </c>
      <c r="H15" s="17"/>
    </row>
    <row r="16" spans="1:20" ht="12" customHeight="1" x14ac:dyDescent="0.2">
      <c r="A16" s="453"/>
      <c r="B16" s="5" t="s">
        <v>402</v>
      </c>
      <c r="C16" s="13">
        <v>4809.3795459999965</v>
      </c>
      <c r="D16" s="13">
        <v>4.5494000000000007E-2</v>
      </c>
      <c r="E16" s="13">
        <v>0.69761600000000001</v>
      </c>
      <c r="F16" s="13">
        <v>0.14733499999999999</v>
      </c>
      <c r="G16" s="13">
        <v>38.818122000000002</v>
      </c>
      <c r="H16" s="17"/>
    </row>
    <row r="17" spans="1:8" ht="12" customHeight="1" x14ac:dyDescent="0.2">
      <c r="A17" s="453"/>
      <c r="B17" s="74" t="s">
        <v>389</v>
      </c>
      <c r="C17" s="13">
        <v>4445.945947000002</v>
      </c>
      <c r="D17" s="13">
        <v>0.41687799999999997</v>
      </c>
      <c r="E17" s="13">
        <v>0.83700799999999986</v>
      </c>
      <c r="F17" s="13">
        <v>3.8743020000000006</v>
      </c>
      <c r="G17" s="13">
        <v>3415.8999179999992</v>
      </c>
      <c r="H17" s="17"/>
    </row>
    <row r="18" spans="1:8" ht="12" customHeight="1" x14ac:dyDescent="0.2">
      <c r="A18" s="453"/>
      <c r="B18" s="5" t="s">
        <v>403</v>
      </c>
      <c r="C18" s="13">
        <v>13715.787605999993</v>
      </c>
      <c r="D18" s="13">
        <v>21.533608000000001</v>
      </c>
      <c r="E18" s="13">
        <v>25.074351000000011</v>
      </c>
      <c r="F18" s="13">
        <v>71.944510000000037</v>
      </c>
      <c r="G18" s="13">
        <v>5095.6829000000007</v>
      </c>
      <c r="H18" s="17"/>
    </row>
    <row r="19" spans="1:8" ht="12" customHeight="1" x14ac:dyDescent="0.2">
      <c r="A19" s="453"/>
      <c r="B19" s="5" t="s">
        <v>404</v>
      </c>
      <c r="C19" s="13">
        <v>6551.3132710000036</v>
      </c>
      <c r="D19" s="13">
        <v>48.395723999999987</v>
      </c>
      <c r="E19" s="13">
        <v>141.636616</v>
      </c>
      <c r="F19" s="13">
        <v>89.203939999999918</v>
      </c>
      <c r="G19" s="13">
        <v>0</v>
      </c>
      <c r="H19" s="17"/>
    </row>
    <row r="20" spans="1:8" ht="12" customHeight="1" x14ac:dyDescent="0.2">
      <c r="A20" s="453"/>
      <c r="B20" s="5" t="s">
        <v>405</v>
      </c>
      <c r="C20" s="13">
        <v>149974.36309500012</v>
      </c>
      <c r="D20" s="13">
        <v>1351.6543969999993</v>
      </c>
      <c r="E20" s="13">
        <v>2475.1585539999996</v>
      </c>
      <c r="F20" s="13">
        <v>5068.2460040000051</v>
      </c>
      <c r="G20" s="13">
        <v>0</v>
      </c>
      <c r="H20" s="17"/>
    </row>
    <row r="21" spans="1:8" ht="12" customHeight="1" x14ac:dyDescent="0.2">
      <c r="A21" s="453"/>
      <c r="B21" s="5" t="s">
        <v>406</v>
      </c>
      <c r="C21" s="13">
        <v>129822.076567</v>
      </c>
      <c r="D21" s="13">
        <v>1869.6764440000004</v>
      </c>
      <c r="E21" s="13">
        <v>1724.9656649999988</v>
      </c>
      <c r="F21" s="13">
        <v>4850.2377670000014</v>
      </c>
      <c r="G21" s="13">
        <v>0</v>
      </c>
      <c r="H21" s="17"/>
    </row>
    <row r="22" spans="1:8" ht="12" customHeight="1" x14ac:dyDescent="0.2">
      <c r="A22" s="453"/>
      <c r="B22" s="5" t="s">
        <v>407</v>
      </c>
      <c r="C22" s="13">
        <v>761.74906099999987</v>
      </c>
      <c r="D22" s="13">
        <v>10.778848999999997</v>
      </c>
      <c r="E22" s="13">
        <v>9.3807490000000016</v>
      </c>
      <c r="F22" s="13">
        <v>47.035667999999987</v>
      </c>
      <c r="G22" s="13">
        <v>0</v>
      </c>
      <c r="H22" s="17"/>
    </row>
    <row r="23" spans="1:8" ht="12" customHeight="1" x14ac:dyDescent="0.2">
      <c r="A23" s="453"/>
      <c r="B23" s="5" t="s">
        <v>408</v>
      </c>
      <c r="C23" s="13">
        <v>99590.755637999901</v>
      </c>
      <c r="D23" s="13">
        <v>326.88847199999987</v>
      </c>
      <c r="E23" s="13">
        <v>112.403583</v>
      </c>
      <c r="F23" s="13">
        <v>53.325443999999997</v>
      </c>
      <c r="G23" s="13">
        <v>902.29286099999979</v>
      </c>
      <c r="H23" s="17"/>
    </row>
    <row r="24" spans="1:8" ht="12" customHeight="1" x14ac:dyDescent="0.2">
      <c r="A24" s="453"/>
      <c r="B24" s="5" t="s">
        <v>409</v>
      </c>
      <c r="C24" s="13">
        <v>4354.3478979999991</v>
      </c>
      <c r="D24" s="13">
        <v>0.107935</v>
      </c>
      <c r="E24" s="13">
        <v>0.25313000000000008</v>
      </c>
      <c r="F24" s="13">
        <v>4.7504840000000002</v>
      </c>
      <c r="G24" s="13">
        <v>1637.5806069999996</v>
      </c>
      <c r="H24" s="17"/>
    </row>
    <row r="25" spans="1:8" ht="12" customHeight="1" x14ac:dyDescent="0.2">
      <c r="A25" s="453"/>
      <c r="B25" s="5" t="s">
        <v>410</v>
      </c>
      <c r="C25" s="13">
        <v>45290.774215999954</v>
      </c>
      <c r="D25" s="13">
        <v>24.974152</v>
      </c>
      <c r="E25" s="13">
        <v>37.674864999999983</v>
      </c>
      <c r="F25" s="13">
        <v>17.358257000000002</v>
      </c>
      <c r="G25" s="13">
        <v>584.67677500000025</v>
      </c>
      <c r="H25" s="17"/>
    </row>
    <row r="26" spans="1:8" ht="12" customHeight="1" x14ac:dyDescent="0.2">
      <c r="A26" s="453"/>
      <c r="B26" s="5" t="s">
        <v>411</v>
      </c>
      <c r="C26" s="13">
        <v>4805.517264000001</v>
      </c>
      <c r="D26" s="13">
        <v>6.5128739999999992</v>
      </c>
      <c r="E26" s="13">
        <v>0.29796999999999996</v>
      </c>
      <c r="F26" s="13">
        <v>1.5994570000000004</v>
      </c>
      <c r="G26" s="13">
        <v>29.062911999999983</v>
      </c>
      <c r="H26" s="17"/>
    </row>
    <row r="27" spans="1:8" ht="12" customHeight="1" x14ac:dyDescent="0.2">
      <c r="A27" s="453"/>
      <c r="B27" s="5" t="s">
        <v>412</v>
      </c>
      <c r="C27" s="13">
        <v>0</v>
      </c>
      <c r="D27" s="13">
        <v>0</v>
      </c>
      <c r="E27" s="13">
        <v>0</v>
      </c>
      <c r="F27" s="13">
        <v>0</v>
      </c>
      <c r="G27" s="13">
        <v>0</v>
      </c>
      <c r="H27" s="17"/>
    </row>
    <row r="28" spans="1:8" ht="12" customHeight="1" x14ac:dyDescent="0.2">
      <c r="A28" s="453"/>
      <c r="B28" s="5" t="s">
        <v>413</v>
      </c>
      <c r="C28" s="13">
        <v>8267.7194440000058</v>
      </c>
      <c r="D28" s="13">
        <v>28.769443999999989</v>
      </c>
      <c r="E28" s="13">
        <v>16.699999999999996</v>
      </c>
      <c r="F28" s="13">
        <v>4.3583330000000009</v>
      </c>
      <c r="G28" s="13">
        <v>543.18333299999961</v>
      </c>
      <c r="H28" s="17"/>
    </row>
    <row r="29" spans="1:8" ht="12" customHeight="1" x14ac:dyDescent="0.2">
      <c r="A29" s="453"/>
      <c r="B29" s="5" t="s">
        <v>414</v>
      </c>
      <c r="C29" s="13">
        <v>14790.681997000012</v>
      </c>
      <c r="D29" s="13">
        <v>224.00119499999983</v>
      </c>
      <c r="E29" s="13">
        <v>145.62167900000006</v>
      </c>
      <c r="F29" s="13">
        <v>1435.2551169999997</v>
      </c>
      <c r="G29" s="13">
        <v>0</v>
      </c>
      <c r="H29" s="17"/>
    </row>
    <row r="30" spans="1:8" ht="12" customHeight="1" x14ac:dyDescent="0.2">
      <c r="A30" s="453"/>
      <c r="B30" s="5" t="s">
        <v>415</v>
      </c>
      <c r="C30" s="13">
        <v>353421.14167400001</v>
      </c>
      <c r="D30" s="13">
        <v>15302.574341</v>
      </c>
      <c r="E30" s="13">
        <v>2924.2271169999976</v>
      </c>
      <c r="F30" s="13">
        <v>2140.4857470000011</v>
      </c>
      <c r="G30" s="13">
        <v>29731.968740999993</v>
      </c>
      <c r="H30" s="17"/>
    </row>
    <row r="31" spans="1:8" ht="12" customHeight="1" x14ac:dyDescent="0.2">
      <c r="A31" s="453"/>
      <c r="B31" s="5" t="s">
        <v>416</v>
      </c>
      <c r="C31" s="13">
        <v>57596.99143799999</v>
      </c>
      <c r="D31" s="13">
        <v>107.51302800000001</v>
      </c>
      <c r="E31" s="13">
        <v>62.702876999999994</v>
      </c>
      <c r="F31" s="13">
        <v>10.435672999999998</v>
      </c>
      <c r="G31" s="13">
        <v>718.53847799999983</v>
      </c>
      <c r="H31" s="17"/>
    </row>
    <row r="32" spans="1:8" ht="12" customHeight="1" x14ac:dyDescent="0.2">
      <c r="A32" s="453"/>
      <c r="B32" s="5" t="s">
        <v>417</v>
      </c>
      <c r="C32" s="13">
        <v>126.61799200000004</v>
      </c>
      <c r="D32" s="13">
        <v>3.3893159999999987</v>
      </c>
      <c r="E32" s="13">
        <v>2.4667539999999994</v>
      </c>
      <c r="F32" s="13">
        <v>1.4335919999999998</v>
      </c>
      <c r="G32" s="13">
        <v>0</v>
      </c>
      <c r="H32" s="17"/>
    </row>
    <row r="33" spans="1:8" ht="12" customHeight="1" x14ac:dyDescent="0.2">
      <c r="A33" s="261"/>
      <c r="B33" s="5" t="s">
        <v>418</v>
      </c>
      <c r="C33" s="13">
        <v>41.358899999999977</v>
      </c>
      <c r="D33" s="13">
        <v>1.5623E-2</v>
      </c>
      <c r="E33" s="13">
        <v>8.2873000000000002E-2</v>
      </c>
      <c r="F33" s="13">
        <v>0.151418</v>
      </c>
      <c r="G33" s="13">
        <v>0</v>
      </c>
      <c r="H33" s="17"/>
    </row>
    <row r="34" spans="1:8" ht="12" customHeight="1" x14ac:dyDescent="0.2">
      <c r="A34" s="261"/>
      <c r="B34" s="5" t="s">
        <v>419</v>
      </c>
      <c r="C34" s="13">
        <v>54571.988382000003</v>
      </c>
      <c r="D34" s="13">
        <v>544.50171200000011</v>
      </c>
      <c r="E34" s="13">
        <v>689.76440899999989</v>
      </c>
      <c r="F34" s="13">
        <v>3494.5146180000002</v>
      </c>
      <c r="G34" s="13">
        <v>0</v>
      </c>
      <c r="H34" s="17"/>
    </row>
    <row r="35" spans="1:8" ht="12" customHeight="1" x14ac:dyDescent="0.2">
      <c r="A35" s="261"/>
      <c r="B35" s="5" t="s">
        <v>420</v>
      </c>
      <c r="C35" s="13">
        <v>10150.533074999998</v>
      </c>
      <c r="D35" s="13">
        <v>23.521750000000004</v>
      </c>
      <c r="E35" s="13">
        <v>0.99937799999999932</v>
      </c>
      <c r="F35" s="13">
        <v>5.2717929999999997</v>
      </c>
      <c r="G35" s="13">
        <v>108.32968700000006</v>
      </c>
      <c r="H35" s="17"/>
    </row>
    <row r="36" spans="1:8" ht="12" customHeight="1" x14ac:dyDescent="0.2">
      <c r="A36" s="261"/>
      <c r="B36" s="5" t="s">
        <v>421</v>
      </c>
      <c r="C36" s="13">
        <v>18863.560128000008</v>
      </c>
      <c r="D36" s="13">
        <v>1.6310129999999998</v>
      </c>
      <c r="E36" s="13">
        <v>33.598878999999997</v>
      </c>
      <c r="F36" s="13">
        <v>14.644158000000003</v>
      </c>
      <c r="G36" s="13">
        <v>387.10697700000009</v>
      </c>
      <c r="H36" s="17"/>
    </row>
    <row r="37" spans="1:8" ht="12" customHeight="1" x14ac:dyDescent="0.2">
      <c r="A37" s="261"/>
      <c r="B37" s="5" t="s">
        <v>422</v>
      </c>
      <c r="C37" s="13">
        <v>50343.79928799998</v>
      </c>
      <c r="D37" s="13">
        <v>207.28026600000007</v>
      </c>
      <c r="E37" s="13">
        <v>102.345279</v>
      </c>
      <c r="F37" s="13">
        <v>1053.8170840000002</v>
      </c>
      <c r="G37" s="13">
        <v>0</v>
      </c>
      <c r="H37" s="17"/>
    </row>
    <row r="38" spans="1:8" ht="12" customHeight="1" x14ac:dyDescent="0.2">
      <c r="A38" s="261"/>
      <c r="B38" s="5" t="s">
        <v>423</v>
      </c>
      <c r="C38" s="13">
        <v>8424.364413000003</v>
      </c>
      <c r="D38" s="13">
        <v>585.33305800000039</v>
      </c>
      <c r="E38" s="13">
        <v>38.753570999999972</v>
      </c>
      <c r="F38" s="13">
        <v>14.940208</v>
      </c>
      <c r="G38" s="13">
        <v>140.19850599999998</v>
      </c>
      <c r="H38" s="17"/>
    </row>
    <row r="39" spans="1:8" ht="12" customHeight="1" x14ac:dyDescent="0.2">
      <c r="A39" s="261"/>
      <c r="B39" s="5" t="s">
        <v>424</v>
      </c>
      <c r="C39" s="13">
        <v>15690.813672999997</v>
      </c>
      <c r="D39" s="13">
        <v>7.226092999999997</v>
      </c>
      <c r="E39" s="13">
        <v>35.827990000000007</v>
      </c>
      <c r="F39" s="13">
        <v>23.872268999999999</v>
      </c>
      <c r="G39" s="13">
        <v>5603.5650990000022</v>
      </c>
      <c r="H39" s="17"/>
    </row>
    <row r="40" spans="1:8" ht="12" customHeight="1" x14ac:dyDescent="0.2">
      <c r="A40" s="261"/>
      <c r="B40" s="5" t="s">
        <v>425</v>
      </c>
      <c r="C40" s="13">
        <v>1936.7426160000007</v>
      </c>
      <c r="D40" s="13">
        <v>0</v>
      </c>
      <c r="E40" s="13">
        <v>5.5799999999999999E-3</v>
      </c>
      <c r="F40" s="13">
        <v>2.0839999999999999E-3</v>
      </c>
      <c r="G40" s="13">
        <v>8.0540529999999979</v>
      </c>
      <c r="H40" s="17"/>
    </row>
    <row r="41" spans="1:8" ht="12" customHeight="1" x14ac:dyDescent="0.2">
      <c r="A41" s="261"/>
      <c r="B41" s="5" t="s">
        <v>426</v>
      </c>
      <c r="C41" s="13">
        <v>2051.0065739999995</v>
      </c>
      <c r="D41" s="13">
        <v>0.85825399999999996</v>
      </c>
      <c r="E41" s="13">
        <v>0.36905800000000005</v>
      </c>
      <c r="F41" s="13">
        <v>4.9668000000000004E-2</v>
      </c>
      <c r="G41" s="13">
        <v>10.260553999999997</v>
      </c>
      <c r="H41" s="17"/>
    </row>
    <row r="42" spans="1:8" ht="12" customHeight="1" x14ac:dyDescent="0.2">
      <c r="A42" s="261"/>
      <c r="B42" s="5" t="s">
        <v>427</v>
      </c>
      <c r="C42" s="13">
        <v>9617.5463149999978</v>
      </c>
      <c r="D42" s="13">
        <v>2.8886819999999997</v>
      </c>
      <c r="E42" s="13">
        <v>18.787017999999993</v>
      </c>
      <c r="F42" s="13">
        <v>30.0871</v>
      </c>
      <c r="G42" s="13">
        <v>3988.8642500000051</v>
      </c>
      <c r="H42" s="17"/>
    </row>
    <row r="43" spans="1:8" ht="12" customHeight="1" x14ac:dyDescent="0.2">
      <c r="A43" s="452"/>
      <c r="B43" s="5" t="s">
        <v>428</v>
      </c>
      <c r="C43" s="13">
        <v>1157.0402770000007</v>
      </c>
      <c r="D43" s="13">
        <v>6.1952449999999999</v>
      </c>
      <c r="E43" s="13">
        <v>3.4630940000000008</v>
      </c>
      <c r="F43" s="13">
        <v>9.2795549999999984</v>
      </c>
      <c r="G43" s="13">
        <v>0</v>
      </c>
      <c r="H43" s="17"/>
    </row>
    <row r="44" spans="1:8" ht="12" customHeight="1" x14ac:dyDescent="0.2">
      <c r="A44" s="452"/>
      <c r="B44" s="5" t="s">
        <v>429</v>
      </c>
      <c r="C44" s="13">
        <v>2473.8048129999997</v>
      </c>
      <c r="D44" s="13">
        <v>0.13903499999999999</v>
      </c>
      <c r="E44" s="13">
        <v>0.61858299999999999</v>
      </c>
      <c r="F44" s="13">
        <v>4.2467840000000008</v>
      </c>
      <c r="G44" s="13">
        <v>2270.9985860000015</v>
      </c>
      <c r="H44" s="17"/>
    </row>
    <row r="45" spans="1:8" ht="12" customHeight="1" x14ac:dyDescent="0.2">
      <c r="A45" s="453"/>
      <c r="B45" s="5" t="s">
        <v>430</v>
      </c>
      <c r="C45" s="13">
        <v>3381.5211879999993</v>
      </c>
      <c r="D45" s="13">
        <v>0.33925399999999994</v>
      </c>
      <c r="E45" s="13">
        <v>1.1798379999999999</v>
      </c>
      <c r="F45" s="13">
        <v>2.6884640000000002</v>
      </c>
      <c r="G45" s="13">
        <v>30.170718000000004</v>
      </c>
      <c r="H45" s="17"/>
    </row>
    <row r="46" spans="1:8" ht="12" customHeight="1" x14ac:dyDescent="0.2">
      <c r="A46" s="453"/>
      <c r="B46" s="5" t="s">
        <v>431</v>
      </c>
      <c r="C46" s="13">
        <v>99799.428606999951</v>
      </c>
      <c r="D46" s="13">
        <v>551.21382200000016</v>
      </c>
      <c r="E46" s="13">
        <v>116.779011</v>
      </c>
      <c r="F46" s="13">
        <v>148.49162200000001</v>
      </c>
      <c r="G46" s="13">
        <v>1186.3370820000011</v>
      </c>
      <c r="H46" s="17"/>
    </row>
    <row r="47" spans="1:8" ht="12" customHeight="1" x14ac:dyDescent="0.2">
      <c r="A47" s="453"/>
      <c r="B47" s="5" t="s">
        <v>432</v>
      </c>
      <c r="C47" s="13">
        <v>342.76256500000011</v>
      </c>
      <c r="D47" s="13">
        <v>4.9523999999999981</v>
      </c>
      <c r="E47" s="13">
        <v>2.8551970000000009</v>
      </c>
      <c r="F47" s="13">
        <v>15.029318</v>
      </c>
      <c r="G47" s="13">
        <v>0</v>
      </c>
      <c r="H47" s="17"/>
    </row>
    <row r="48" spans="1:8" ht="12" customHeight="1" x14ac:dyDescent="0.2">
      <c r="A48" s="453"/>
      <c r="B48" s="5" t="s">
        <v>433</v>
      </c>
      <c r="C48" s="13">
        <v>12168.667692000006</v>
      </c>
      <c r="D48" s="13">
        <v>18.370874000000004</v>
      </c>
      <c r="E48" s="13">
        <v>12.264837000000004</v>
      </c>
      <c r="F48" s="13">
        <v>28.283380000000001</v>
      </c>
      <c r="G48" s="13">
        <v>336.86019300000021</v>
      </c>
      <c r="H48" s="17"/>
    </row>
    <row r="49" spans="1:8" ht="12" customHeight="1" x14ac:dyDescent="0.2">
      <c r="A49" s="453"/>
      <c r="B49" s="5" t="s">
        <v>434</v>
      </c>
      <c r="C49" s="13">
        <v>29555.417199000007</v>
      </c>
      <c r="D49" s="13">
        <v>304.96714399999979</v>
      </c>
      <c r="E49" s="13">
        <v>189.37550600000009</v>
      </c>
      <c r="F49" s="13">
        <v>296.67711399999996</v>
      </c>
      <c r="G49" s="13">
        <v>0</v>
      </c>
      <c r="H49" s="17"/>
    </row>
    <row r="50" spans="1:8" ht="12" customHeight="1" x14ac:dyDescent="0.2">
      <c r="A50" s="453"/>
      <c r="B50" s="5" t="s">
        <v>435</v>
      </c>
      <c r="C50" s="13">
        <v>18213.126975999985</v>
      </c>
      <c r="D50" s="13">
        <v>33.644241000000015</v>
      </c>
      <c r="E50" s="13">
        <v>81.471060000000037</v>
      </c>
      <c r="F50" s="13">
        <v>81.051509999999965</v>
      </c>
      <c r="G50" s="13">
        <v>4465.5693030000039</v>
      </c>
      <c r="H50" s="17"/>
    </row>
    <row r="51" spans="1:8" ht="12" customHeight="1" x14ac:dyDescent="0.2">
      <c r="A51" s="453"/>
      <c r="B51" s="5" t="s">
        <v>436</v>
      </c>
      <c r="C51" s="13">
        <v>118406.66957600006</v>
      </c>
      <c r="D51" s="13">
        <v>1009.7449260000008</v>
      </c>
      <c r="E51" s="13">
        <v>893.67060700000093</v>
      </c>
      <c r="F51" s="13">
        <v>0</v>
      </c>
      <c r="G51" s="13">
        <v>27591.857042</v>
      </c>
      <c r="H51" s="17"/>
    </row>
    <row r="52" spans="1:8" ht="12" customHeight="1" x14ac:dyDescent="0.2">
      <c r="A52" s="453"/>
      <c r="B52" s="5" t="s">
        <v>437</v>
      </c>
      <c r="C52" s="13">
        <v>13079.349773000005</v>
      </c>
      <c r="D52" s="13">
        <v>26.169962000000005</v>
      </c>
      <c r="E52" s="13">
        <v>1.7374000000000003</v>
      </c>
      <c r="F52" s="13">
        <v>7.1077949999999985</v>
      </c>
      <c r="G52" s="13">
        <v>320.50878900000009</v>
      </c>
      <c r="H52" s="17"/>
    </row>
    <row r="53" spans="1:8" ht="12" customHeight="1" x14ac:dyDescent="0.2">
      <c r="A53" s="261"/>
      <c r="B53" s="5" t="s">
        <v>438</v>
      </c>
      <c r="C53" s="13">
        <v>10911.849113000002</v>
      </c>
      <c r="D53" s="13">
        <v>0.15079000000000001</v>
      </c>
      <c r="E53" s="13">
        <v>0.36186699999999999</v>
      </c>
      <c r="F53" s="13">
        <v>1.1838789999999997</v>
      </c>
      <c r="G53" s="13">
        <v>475.32504299999954</v>
      </c>
      <c r="H53" s="17"/>
    </row>
    <row r="54" spans="1:8" ht="12" customHeight="1" x14ac:dyDescent="0.2">
      <c r="A54" s="261"/>
      <c r="B54" s="5" t="s">
        <v>439</v>
      </c>
      <c r="C54" s="13">
        <v>23789.568891999996</v>
      </c>
      <c r="D54" s="13">
        <v>3.0287919999999997</v>
      </c>
      <c r="E54" s="13">
        <v>7.4266439999999996</v>
      </c>
      <c r="F54" s="13">
        <v>20.640282000000006</v>
      </c>
      <c r="G54" s="13">
        <v>418.87221</v>
      </c>
      <c r="H54" s="17"/>
    </row>
    <row r="55" spans="1:8" ht="12" customHeight="1" x14ac:dyDescent="0.2">
      <c r="A55" s="261"/>
      <c r="B55" s="5" t="s">
        <v>440</v>
      </c>
      <c r="C55" s="13">
        <v>700926.11456699984</v>
      </c>
      <c r="D55" s="13">
        <v>5098.383173000002</v>
      </c>
      <c r="E55" s="13">
        <v>3189.7961530000016</v>
      </c>
      <c r="F55" s="13">
        <v>4336.2080830000014</v>
      </c>
      <c r="G55" s="13">
        <v>95016.511381999997</v>
      </c>
      <c r="H55" s="17"/>
    </row>
    <row r="56" spans="1:8" ht="12" customHeight="1" x14ac:dyDescent="0.2">
      <c r="A56" s="261"/>
      <c r="B56" s="5" t="s">
        <v>441</v>
      </c>
      <c r="C56" s="13">
        <v>1712131.5476189987</v>
      </c>
      <c r="D56" s="13">
        <v>110807.40476099998</v>
      </c>
      <c r="E56" s="13">
        <v>172636.80952299995</v>
      </c>
      <c r="F56" s="13">
        <v>93506.642857000013</v>
      </c>
      <c r="G56" s="13">
        <v>435395.95238000026</v>
      </c>
      <c r="H56" s="17"/>
    </row>
    <row r="57" spans="1:8" ht="3" customHeight="1" x14ac:dyDescent="0.2">
      <c r="A57" s="452"/>
      <c r="B57" s="14"/>
      <c r="C57" s="15"/>
      <c r="D57" s="15"/>
      <c r="E57" s="15"/>
      <c r="F57" s="15"/>
      <c r="G57" s="15"/>
      <c r="H57" s="270"/>
    </row>
    <row r="58" spans="1:8" ht="39.950000000000003" customHeight="1" x14ac:dyDescent="0.2">
      <c r="A58" s="454" t="s">
        <v>3</v>
      </c>
      <c r="B58" s="679" t="s">
        <v>84</v>
      </c>
      <c r="C58" s="679"/>
      <c r="D58" s="679"/>
      <c r="E58" s="679"/>
      <c r="F58" s="679"/>
      <c r="G58" s="679"/>
      <c r="H58" s="481"/>
    </row>
    <row r="59" spans="1:8" x14ac:dyDescent="0.2">
      <c r="A59" s="1"/>
      <c r="B59" s="1"/>
      <c r="C59" s="1"/>
      <c r="D59" s="1"/>
      <c r="E59" s="1"/>
      <c r="F59" s="1"/>
      <c r="G59" s="3"/>
      <c r="H59" s="1"/>
    </row>
  </sheetData>
  <mergeCells count="2">
    <mergeCell ref="B1:G1"/>
    <mergeCell ref="B58:G58"/>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K59"/>
  <sheetViews>
    <sheetView showGridLines="0" zoomScaleNormal="100" zoomScaleSheetLayoutView="100" workbookViewId="0"/>
  </sheetViews>
  <sheetFormatPr defaultColWidth="9.140625" defaultRowHeight="12" x14ac:dyDescent="0.2"/>
  <cols>
    <col min="1" max="1" width="1.7109375" style="2" customWidth="1"/>
    <col min="2" max="6" width="12.7109375" style="2" customWidth="1"/>
    <col min="7" max="7" width="1.7109375" style="2" customWidth="1"/>
    <col min="8" max="8" width="30.85546875" style="2" customWidth="1"/>
    <col min="9" max="10" width="1.7109375" style="2" customWidth="1"/>
    <col min="11" max="16384" width="9.140625" style="2"/>
  </cols>
  <sheetData>
    <row r="1" spans="1:11" s="71" customFormat="1" ht="16.5" customHeight="1" x14ac:dyDescent="0.3">
      <c r="A1" s="448"/>
      <c r="B1" s="681" t="s">
        <v>346</v>
      </c>
      <c r="C1" s="681"/>
      <c r="D1" s="681"/>
      <c r="E1" s="681"/>
      <c r="F1" s="681"/>
      <c r="G1" s="681"/>
      <c r="H1" s="594"/>
      <c r="I1" s="449"/>
    </row>
    <row r="2" spans="1:11" s="457" customFormat="1" ht="16.5" customHeight="1" x14ac:dyDescent="0.2">
      <c r="A2" s="452"/>
      <c r="B2" s="452" t="s">
        <v>466</v>
      </c>
      <c r="C2" s="452"/>
      <c r="D2" s="452"/>
      <c r="E2" s="452"/>
      <c r="F2" s="452"/>
      <c r="G2" s="452"/>
      <c r="H2" s="452"/>
      <c r="I2" s="452"/>
      <c r="J2" s="472"/>
      <c r="K2" s="452"/>
    </row>
    <row r="3" spans="1:11" s="457" customFormat="1" ht="21" customHeight="1" x14ac:dyDescent="0.2">
      <c r="A3" s="455"/>
      <c r="B3" s="458" t="s">
        <v>602</v>
      </c>
      <c r="C3" s="458"/>
      <c r="D3" s="458"/>
      <c r="E3" s="458"/>
      <c r="F3" s="458"/>
      <c r="G3" s="458"/>
      <c r="H3" s="465" t="s">
        <v>204</v>
      </c>
      <c r="I3" s="458"/>
    </row>
    <row r="4" spans="1:11" ht="30" customHeight="1" x14ac:dyDescent="0.2">
      <c r="A4" s="467"/>
      <c r="B4" s="487" t="s">
        <v>25</v>
      </c>
      <c r="C4" s="488" t="s">
        <v>24</v>
      </c>
      <c r="D4" s="461" t="s">
        <v>29</v>
      </c>
      <c r="E4" s="469" t="s">
        <v>21</v>
      </c>
      <c r="F4" s="469" t="s">
        <v>196</v>
      </c>
      <c r="G4" s="9"/>
      <c r="H4" s="482"/>
      <c r="I4" s="10"/>
    </row>
    <row r="5" spans="1:11" ht="12" customHeight="1" x14ac:dyDescent="0.2">
      <c r="A5" s="518"/>
      <c r="B5" s="269">
        <v>0.55603100000000016</v>
      </c>
      <c r="C5" s="271">
        <v>12.428215999999997</v>
      </c>
      <c r="D5" s="19">
        <v>0.10656500000000001</v>
      </c>
      <c r="E5" s="19">
        <v>920.87915899999973</v>
      </c>
      <c r="F5" s="19">
        <v>1.4151079999998046</v>
      </c>
      <c r="G5" s="8"/>
      <c r="H5" s="4" t="s">
        <v>391</v>
      </c>
      <c r="I5" s="8"/>
    </row>
    <row r="6" spans="1:11" ht="12" customHeight="1" x14ac:dyDescent="0.2">
      <c r="A6" s="3"/>
      <c r="B6" s="17">
        <v>1050.3432880000007</v>
      </c>
      <c r="C6" s="272">
        <v>1311.0409189999989</v>
      </c>
      <c r="D6" s="23">
        <v>45.627849000000012</v>
      </c>
      <c r="E6" s="23">
        <v>61755.716383999963</v>
      </c>
      <c r="F6" s="23">
        <v>2221.2681570000568</v>
      </c>
      <c r="G6" s="8"/>
      <c r="H6" s="5" t="s">
        <v>392</v>
      </c>
      <c r="I6" s="8"/>
    </row>
    <row r="7" spans="1:11" ht="12" customHeight="1" x14ac:dyDescent="0.2">
      <c r="A7" s="3"/>
      <c r="B7" s="17">
        <v>984.26346199999932</v>
      </c>
      <c r="C7" s="272">
        <v>67.278355999999988</v>
      </c>
      <c r="D7" s="23">
        <v>57.450489999999988</v>
      </c>
      <c r="E7" s="23">
        <v>7497.7397260000052</v>
      </c>
      <c r="F7" s="23">
        <v>2810.2040229999948</v>
      </c>
      <c r="G7" s="8"/>
      <c r="H7" s="5" t="s">
        <v>393</v>
      </c>
      <c r="I7" s="8"/>
    </row>
    <row r="8" spans="1:11" ht="12" customHeight="1" x14ac:dyDescent="0.2">
      <c r="A8" s="3"/>
      <c r="B8" s="17">
        <v>0.24135700000000002</v>
      </c>
      <c r="C8" s="272">
        <v>3.2630000000000003E-3</v>
      </c>
      <c r="D8" s="23">
        <v>1.103E-3</v>
      </c>
      <c r="E8" s="23">
        <v>294.67350500000003</v>
      </c>
      <c r="F8" s="23">
        <v>25.611920000000055</v>
      </c>
      <c r="G8" s="8"/>
      <c r="H8" s="5" t="s">
        <v>394</v>
      </c>
      <c r="I8" s="8"/>
    </row>
    <row r="9" spans="1:11" ht="12" customHeight="1" x14ac:dyDescent="0.2">
      <c r="A9" s="3"/>
      <c r="B9" s="17">
        <v>3253.1938450000021</v>
      </c>
      <c r="C9" s="272">
        <v>120.50941300000001</v>
      </c>
      <c r="D9" s="23">
        <v>119.16515599999997</v>
      </c>
      <c r="E9" s="23">
        <v>19186.585826000006</v>
      </c>
      <c r="F9" s="23">
        <v>1137.5074819999863</v>
      </c>
      <c r="G9" s="8"/>
      <c r="H9" s="5" t="s">
        <v>395</v>
      </c>
      <c r="I9" s="8"/>
    </row>
    <row r="10" spans="1:11" ht="12" customHeight="1" x14ac:dyDescent="0.2">
      <c r="A10" s="3"/>
      <c r="B10" s="17">
        <v>25.019171000000007</v>
      </c>
      <c r="C10" s="272">
        <v>202.62740299999996</v>
      </c>
      <c r="D10" s="23">
        <v>1.0681009999999997</v>
      </c>
      <c r="E10" s="23">
        <v>11987.520648999996</v>
      </c>
      <c r="F10" s="23">
        <v>187.21175100000255</v>
      </c>
      <c r="G10" s="8"/>
      <c r="H10" s="5" t="s">
        <v>396</v>
      </c>
      <c r="I10" s="8"/>
    </row>
    <row r="11" spans="1:11" ht="12" customHeight="1" x14ac:dyDescent="0.2">
      <c r="A11" s="3"/>
      <c r="B11" s="17">
        <v>2.4741400000000007</v>
      </c>
      <c r="C11" s="272">
        <v>7.6674999999999993E-2</v>
      </c>
      <c r="D11" s="23">
        <v>0.159389</v>
      </c>
      <c r="E11" s="23">
        <v>204.30504699999989</v>
      </c>
      <c r="F11" s="23">
        <v>2.3808929999997872</v>
      </c>
      <c r="G11" s="8"/>
      <c r="H11" s="5" t="s">
        <v>397</v>
      </c>
      <c r="I11" s="8"/>
    </row>
    <row r="12" spans="1:11" ht="12" customHeight="1" x14ac:dyDescent="0.2">
      <c r="A12" s="3"/>
      <c r="B12" s="17">
        <v>918.79036899999983</v>
      </c>
      <c r="C12" s="272">
        <v>340.11282600000004</v>
      </c>
      <c r="D12" s="23">
        <v>61.761854999999983</v>
      </c>
      <c r="E12" s="23">
        <v>80928.822585999937</v>
      </c>
      <c r="F12" s="23">
        <v>400.94596600010118</v>
      </c>
      <c r="G12" s="8"/>
      <c r="H12" s="5" t="s">
        <v>398</v>
      </c>
      <c r="I12" s="8"/>
    </row>
    <row r="13" spans="1:11" ht="12" customHeight="1" x14ac:dyDescent="0.2">
      <c r="A13" s="3"/>
      <c r="B13" s="17">
        <v>9.4367110000000007</v>
      </c>
      <c r="C13" s="272">
        <v>7.0120709999999997</v>
      </c>
      <c r="D13" s="23">
        <v>0.25267800000000001</v>
      </c>
      <c r="E13" s="23">
        <v>8822.794103000002</v>
      </c>
      <c r="F13" s="23">
        <v>3.0994289999944158</v>
      </c>
      <c r="G13" s="8"/>
      <c r="H13" s="5" t="s">
        <v>399</v>
      </c>
      <c r="I13" s="8"/>
    </row>
    <row r="14" spans="1:11" ht="12" customHeight="1" x14ac:dyDescent="0.2">
      <c r="A14" s="3"/>
      <c r="B14" s="17">
        <v>158.06248999999997</v>
      </c>
      <c r="C14" s="272">
        <v>379.73881900000009</v>
      </c>
      <c r="D14" s="23">
        <v>4.0444039999999992</v>
      </c>
      <c r="E14" s="23">
        <v>114949.43598399998</v>
      </c>
      <c r="F14" s="23">
        <v>729.11590599997726</v>
      </c>
      <c r="G14" s="8"/>
      <c r="H14" s="5" t="s">
        <v>400</v>
      </c>
      <c r="I14" s="8"/>
    </row>
    <row r="15" spans="1:11" ht="12" customHeight="1" x14ac:dyDescent="0.2">
      <c r="A15" s="261"/>
      <c r="B15" s="17">
        <v>32.109245999999985</v>
      </c>
      <c r="C15" s="272">
        <v>143.22054499999996</v>
      </c>
      <c r="D15" s="23">
        <v>0.48660999999999993</v>
      </c>
      <c r="E15" s="23">
        <v>15352.518841000005</v>
      </c>
      <c r="F15" s="23">
        <v>189.42058499999257</v>
      </c>
      <c r="G15" s="8"/>
      <c r="H15" s="5" t="s">
        <v>401</v>
      </c>
      <c r="I15" s="8"/>
    </row>
    <row r="16" spans="1:11" ht="12" customHeight="1" x14ac:dyDescent="0.2">
      <c r="A16" s="3"/>
      <c r="B16" s="17">
        <v>0.69047599999999998</v>
      </c>
      <c r="C16" s="272">
        <v>0.170181</v>
      </c>
      <c r="D16" s="23">
        <v>4.1489999999999999E-3</v>
      </c>
      <c r="E16" s="23">
        <v>4768.7675479999971</v>
      </c>
      <c r="F16" s="23">
        <v>3.8624999999228748E-2</v>
      </c>
      <c r="G16" s="8"/>
      <c r="H16" s="5" t="s">
        <v>402</v>
      </c>
      <c r="I16" s="8"/>
    </row>
    <row r="17" spans="1:9" ht="12" customHeight="1" x14ac:dyDescent="0.2">
      <c r="A17" s="3"/>
      <c r="B17" s="17">
        <v>11.142559</v>
      </c>
      <c r="C17" s="272">
        <v>4.8073509999999997</v>
      </c>
      <c r="D17" s="23">
        <v>0.96197200000000016</v>
      </c>
      <c r="E17" s="23">
        <v>983.78973700000029</v>
      </c>
      <c r="F17" s="23">
        <v>24.216222000002745</v>
      </c>
      <c r="G17" s="8"/>
      <c r="H17" s="74" t="s">
        <v>389</v>
      </c>
      <c r="I17" s="8"/>
    </row>
    <row r="18" spans="1:9" ht="12" customHeight="1" x14ac:dyDescent="0.2">
      <c r="A18" s="3"/>
      <c r="B18" s="17">
        <v>253.62539900000013</v>
      </c>
      <c r="C18" s="272">
        <v>41.431894000000007</v>
      </c>
      <c r="D18" s="23">
        <v>432.00494100000014</v>
      </c>
      <c r="E18" s="23">
        <v>7298.1337019999992</v>
      </c>
      <c r="F18" s="23">
        <v>476.35630099999071</v>
      </c>
      <c r="G18" s="8"/>
      <c r="H18" s="5" t="s">
        <v>403</v>
      </c>
      <c r="I18" s="8"/>
    </row>
    <row r="19" spans="1:9" ht="12" customHeight="1" x14ac:dyDescent="0.2">
      <c r="A19" s="3"/>
      <c r="B19" s="17">
        <v>355.34470699999991</v>
      </c>
      <c r="C19" s="272">
        <v>164.39708700000008</v>
      </c>
      <c r="D19" s="23">
        <v>1430.6445929999998</v>
      </c>
      <c r="E19" s="23">
        <v>2634.4312050000003</v>
      </c>
      <c r="F19" s="23">
        <v>1687.2593990000032</v>
      </c>
      <c r="G19" s="8"/>
      <c r="H19" s="5" t="s">
        <v>404</v>
      </c>
      <c r="I19" s="8"/>
    </row>
    <row r="20" spans="1:9" ht="12" customHeight="1" x14ac:dyDescent="0.2">
      <c r="A20" s="3"/>
      <c r="B20" s="17">
        <v>15087.935315000002</v>
      </c>
      <c r="C20" s="272">
        <v>4422.6151910000044</v>
      </c>
      <c r="D20" s="23">
        <v>1624.3374850000005</v>
      </c>
      <c r="E20" s="23">
        <v>110238.05328600007</v>
      </c>
      <c r="F20" s="23">
        <v>9706.3628630000458</v>
      </c>
      <c r="G20" s="8"/>
      <c r="H20" s="5" t="s">
        <v>405</v>
      </c>
      <c r="I20" s="8"/>
    </row>
    <row r="21" spans="1:9" ht="12" customHeight="1" x14ac:dyDescent="0.2">
      <c r="A21" s="3"/>
      <c r="B21" s="17">
        <v>13712.859636000001</v>
      </c>
      <c r="C21" s="272">
        <v>5363.2716200000059</v>
      </c>
      <c r="D21" s="23">
        <v>2646.2191629999993</v>
      </c>
      <c r="E21" s="23">
        <v>86397.010258000038</v>
      </c>
      <c r="F21" s="23">
        <v>13257.836013999957</v>
      </c>
      <c r="G21" s="8"/>
      <c r="H21" s="5" t="s">
        <v>406</v>
      </c>
      <c r="I21" s="8"/>
    </row>
    <row r="22" spans="1:9" ht="12" customHeight="1" x14ac:dyDescent="0.2">
      <c r="A22" s="3"/>
      <c r="B22" s="17">
        <v>64.199075000000008</v>
      </c>
      <c r="C22" s="272">
        <v>2.4848119999999998</v>
      </c>
      <c r="D22" s="23">
        <v>0.4771419999999999</v>
      </c>
      <c r="E22" s="23">
        <v>592.33656600000006</v>
      </c>
      <c r="F22" s="23">
        <v>35.056199999999876</v>
      </c>
      <c r="G22" s="8"/>
      <c r="H22" s="5" t="s">
        <v>407</v>
      </c>
      <c r="I22" s="8"/>
    </row>
    <row r="23" spans="1:9" ht="12" customHeight="1" x14ac:dyDescent="0.2">
      <c r="A23" s="3"/>
      <c r="B23" s="17">
        <v>344.59291599999983</v>
      </c>
      <c r="C23" s="272">
        <v>659.16425000000015</v>
      </c>
      <c r="D23" s="23">
        <v>5.6321659999999998</v>
      </c>
      <c r="E23" s="23">
        <v>94440.90044399997</v>
      </c>
      <c r="F23" s="23">
        <v>2745.5555019999301</v>
      </c>
      <c r="G23" s="8"/>
      <c r="H23" s="5" t="s">
        <v>408</v>
      </c>
      <c r="I23" s="8"/>
    </row>
    <row r="24" spans="1:9" ht="12" customHeight="1" x14ac:dyDescent="0.2">
      <c r="A24" s="3"/>
      <c r="B24" s="17">
        <v>8.8373279999999994</v>
      </c>
      <c r="C24" s="272">
        <v>16.320095999999999</v>
      </c>
      <c r="D24" s="23">
        <v>0.21209200000000003</v>
      </c>
      <c r="E24" s="23">
        <v>2663.9367120000006</v>
      </c>
      <c r="F24" s="23">
        <v>22.349513999998635</v>
      </c>
      <c r="G24" s="8"/>
      <c r="H24" s="5" t="s">
        <v>409</v>
      </c>
      <c r="I24" s="8"/>
    </row>
    <row r="25" spans="1:9" ht="12" customHeight="1" x14ac:dyDescent="0.2">
      <c r="A25" s="3"/>
      <c r="B25" s="17">
        <v>204.80572899999999</v>
      </c>
      <c r="C25" s="272">
        <v>91.952201000000017</v>
      </c>
      <c r="D25" s="23">
        <v>10.224144999999996</v>
      </c>
      <c r="E25" s="23">
        <v>44190.673162999963</v>
      </c>
      <c r="F25" s="23">
        <v>128.43492899998819</v>
      </c>
      <c r="G25" s="8"/>
      <c r="H25" s="5" t="s">
        <v>410</v>
      </c>
      <c r="I25" s="8"/>
    </row>
    <row r="26" spans="1:9" ht="12" customHeight="1" x14ac:dyDescent="0.2">
      <c r="A26" s="3"/>
      <c r="B26" s="17">
        <v>3.6981830000000007</v>
      </c>
      <c r="C26" s="272">
        <v>41.596885000000007</v>
      </c>
      <c r="D26" s="23">
        <v>10.604926000000003</v>
      </c>
      <c r="E26" s="23">
        <v>4452.8506540000044</v>
      </c>
      <c r="F26" s="23">
        <v>259.29340299999694</v>
      </c>
      <c r="G26" s="8"/>
      <c r="H26" s="5" t="s">
        <v>411</v>
      </c>
      <c r="I26" s="8"/>
    </row>
    <row r="27" spans="1:9" ht="12" customHeight="1" x14ac:dyDescent="0.2">
      <c r="A27" s="3"/>
      <c r="B27" s="17">
        <v>0</v>
      </c>
      <c r="C27" s="272">
        <v>0</v>
      </c>
      <c r="D27" s="23">
        <v>0</v>
      </c>
      <c r="E27" s="23">
        <v>0</v>
      </c>
      <c r="F27" s="23">
        <v>0</v>
      </c>
      <c r="G27" s="8"/>
      <c r="H27" s="5" t="s">
        <v>412</v>
      </c>
      <c r="I27" s="8"/>
    </row>
    <row r="28" spans="1:9" ht="12" customHeight="1" x14ac:dyDescent="0.2">
      <c r="A28" s="3"/>
      <c r="B28" s="17">
        <v>64.849999999999952</v>
      </c>
      <c r="C28" s="272">
        <v>16.949999999999992</v>
      </c>
      <c r="D28" s="23">
        <v>2.4166659999999998</v>
      </c>
      <c r="E28" s="23">
        <v>7568.872222</v>
      </c>
      <c r="F28" s="23">
        <v>21.619446000006064</v>
      </c>
      <c r="G28" s="8"/>
      <c r="H28" s="5" t="s">
        <v>413</v>
      </c>
      <c r="I28" s="8"/>
    </row>
    <row r="29" spans="1:9" ht="12" customHeight="1" x14ac:dyDescent="0.2">
      <c r="A29" s="3"/>
      <c r="B29" s="17">
        <v>1224.112584</v>
      </c>
      <c r="C29" s="272">
        <v>379.437051</v>
      </c>
      <c r="D29" s="23">
        <v>145.94915999999992</v>
      </c>
      <c r="E29" s="23">
        <v>10180.291808</v>
      </c>
      <c r="F29" s="23">
        <v>1056.0134030000136</v>
      </c>
      <c r="G29" s="8"/>
      <c r="H29" s="5" t="s">
        <v>414</v>
      </c>
      <c r="I29" s="8"/>
    </row>
    <row r="30" spans="1:9" ht="12" customHeight="1" x14ac:dyDescent="0.2">
      <c r="A30" s="3"/>
      <c r="B30" s="17">
        <v>9671.2267960000045</v>
      </c>
      <c r="C30" s="272">
        <v>0</v>
      </c>
      <c r="D30" s="23">
        <v>523.70508499999971</v>
      </c>
      <c r="E30" s="23">
        <v>275457.56303899991</v>
      </c>
      <c r="F30" s="23">
        <v>17669.390808000113</v>
      </c>
      <c r="G30" s="8"/>
      <c r="H30" s="5" t="s">
        <v>415</v>
      </c>
      <c r="I30" s="8"/>
    </row>
    <row r="31" spans="1:9" ht="12" customHeight="1" x14ac:dyDescent="0.2">
      <c r="A31" s="3"/>
      <c r="B31" s="17">
        <v>129.78096099999999</v>
      </c>
      <c r="C31" s="272">
        <v>281.98752199999996</v>
      </c>
      <c r="D31" s="23">
        <v>11.815859000000005</v>
      </c>
      <c r="E31" s="23">
        <v>54534.977005999965</v>
      </c>
      <c r="F31" s="23">
        <v>1739.240034000024</v>
      </c>
      <c r="G31" s="8"/>
      <c r="H31" s="5" t="s">
        <v>416</v>
      </c>
      <c r="I31" s="8"/>
    </row>
    <row r="32" spans="1:9" ht="12" customHeight="1" x14ac:dyDescent="0.2">
      <c r="A32" s="3"/>
      <c r="B32" s="17">
        <v>19.504351000000003</v>
      </c>
      <c r="C32" s="272">
        <v>2.1524970000000003</v>
      </c>
      <c r="D32" s="23">
        <v>4.5261229999999992</v>
      </c>
      <c r="E32" s="23">
        <v>85.140963999999997</v>
      </c>
      <c r="F32" s="23">
        <v>8.004395000000045</v>
      </c>
      <c r="G32" s="8"/>
      <c r="H32" s="5" t="s">
        <v>417</v>
      </c>
      <c r="I32" s="8"/>
    </row>
    <row r="33" spans="1:9" ht="12" customHeight="1" x14ac:dyDescent="0.2">
      <c r="A33" s="261"/>
      <c r="B33" s="17">
        <v>2.7331910000000006</v>
      </c>
      <c r="C33" s="272">
        <v>1.9903190000000002</v>
      </c>
      <c r="D33" s="23">
        <v>0.93899000000000021</v>
      </c>
      <c r="E33" s="23">
        <v>32.338328999999987</v>
      </c>
      <c r="F33" s="23">
        <v>3.1081569999999914</v>
      </c>
      <c r="G33" s="8"/>
      <c r="H33" s="5" t="s">
        <v>418</v>
      </c>
      <c r="I33" s="8"/>
    </row>
    <row r="34" spans="1:9" ht="12" customHeight="1" x14ac:dyDescent="0.2">
      <c r="A34" s="261"/>
      <c r="B34" s="17">
        <v>7151.712265000001</v>
      </c>
      <c r="C34" s="272">
        <v>2323.3346430000011</v>
      </c>
      <c r="D34" s="23">
        <v>615.12204700000018</v>
      </c>
      <c r="E34" s="23">
        <v>34647.315381999986</v>
      </c>
      <c r="F34" s="23">
        <v>5105.7233060000144</v>
      </c>
      <c r="G34" s="8"/>
      <c r="H34" s="5" t="s">
        <v>419</v>
      </c>
      <c r="I34" s="8"/>
    </row>
    <row r="35" spans="1:9" ht="12" customHeight="1" x14ac:dyDescent="0.2">
      <c r="A35" s="261"/>
      <c r="B35" s="17">
        <v>28.004836999999995</v>
      </c>
      <c r="C35" s="272">
        <v>16.981199</v>
      </c>
      <c r="D35" s="23">
        <v>0.70523400000000003</v>
      </c>
      <c r="E35" s="23">
        <v>9772.5479100000048</v>
      </c>
      <c r="F35" s="23">
        <v>194.17128699999193</v>
      </c>
      <c r="G35" s="8"/>
      <c r="H35" s="5" t="s">
        <v>420</v>
      </c>
      <c r="I35" s="8"/>
    </row>
    <row r="36" spans="1:9" ht="12" customHeight="1" x14ac:dyDescent="0.2">
      <c r="A36" s="261"/>
      <c r="B36" s="17">
        <v>41.943429999999985</v>
      </c>
      <c r="C36" s="272">
        <v>3.7497839999999991</v>
      </c>
      <c r="D36" s="23">
        <v>0.12812200000000001</v>
      </c>
      <c r="E36" s="23">
        <v>18378.368803000008</v>
      </c>
      <c r="F36" s="23">
        <v>2.3889620000009018</v>
      </c>
      <c r="G36" s="8"/>
      <c r="H36" s="5" t="s">
        <v>421</v>
      </c>
      <c r="I36" s="8"/>
    </row>
    <row r="37" spans="1:9" ht="12" customHeight="1" x14ac:dyDescent="0.2">
      <c r="A37" s="261"/>
      <c r="B37" s="17">
        <v>1885.5833750000008</v>
      </c>
      <c r="C37" s="272">
        <v>431.22162399999996</v>
      </c>
      <c r="D37" s="23">
        <v>168.33474700000002</v>
      </c>
      <c r="E37" s="23">
        <v>44723.702335999951</v>
      </c>
      <c r="F37" s="23">
        <v>1771.5145770000308</v>
      </c>
      <c r="G37" s="8"/>
      <c r="H37" s="5" t="s">
        <v>422</v>
      </c>
      <c r="I37" s="8"/>
    </row>
    <row r="38" spans="1:9" ht="12" customHeight="1" x14ac:dyDescent="0.2">
      <c r="A38" s="261"/>
      <c r="B38" s="17">
        <v>79.705751999999976</v>
      </c>
      <c r="C38" s="272">
        <v>95.207317000000032</v>
      </c>
      <c r="D38" s="23">
        <v>3.441437000000001</v>
      </c>
      <c r="E38" s="23">
        <v>7441.7139000000043</v>
      </c>
      <c r="F38" s="23">
        <v>25.070663999998942</v>
      </c>
      <c r="G38" s="8"/>
      <c r="H38" s="5" t="s">
        <v>423</v>
      </c>
      <c r="I38" s="8"/>
    </row>
    <row r="39" spans="1:9" ht="12" customHeight="1" x14ac:dyDescent="0.2">
      <c r="A39" s="261"/>
      <c r="B39" s="17">
        <v>171.65840500000002</v>
      </c>
      <c r="C39" s="272">
        <v>40.442751999999999</v>
      </c>
      <c r="D39" s="23">
        <v>682.74823199999958</v>
      </c>
      <c r="E39" s="23">
        <v>8949.4792440000074</v>
      </c>
      <c r="F39" s="23">
        <v>175.99358899998697</v>
      </c>
      <c r="G39" s="8"/>
      <c r="H39" s="5" t="s">
        <v>424</v>
      </c>
      <c r="I39" s="8"/>
    </row>
    <row r="40" spans="1:9" ht="12" customHeight="1" x14ac:dyDescent="0.2">
      <c r="A40" s="261"/>
      <c r="B40" s="17">
        <v>2.6178E-2</v>
      </c>
      <c r="C40" s="272">
        <v>0</v>
      </c>
      <c r="D40" s="23">
        <v>0</v>
      </c>
      <c r="E40" s="23">
        <v>1928.6535810000012</v>
      </c>
      <c r="F40" s="23">
        <v>1.1399999996228871E-3</v>
      </c>
      <c r="G40" s="8"/>
      <c r="H40" s="5" t="s">
        <v>425</v>
      </c>
      <c r="I40" s="8"/>
    </row>
    <row r="41" spans="1:9" ht="12" customHeight="1" x14ac:dyDescent="0.2">
      <c r="A41" s="261"/>
      <c r="B41" s="17">
        <v>0.49864099999999995</v>
      </c>
      <c r="C41" s="272">
        <v>162.09324999999998</v>
      </c>
      <c r="D41" s="23">
        <v>0</v>
      </c>
      <c r="E41" s="23">
        <v>1872.9144260000005</v>
      </c>
      <c r="F41" s="23">
        <v>3.9627229999991869</v>
      </c>
      <c r="G41" s="8"/>
      <c r="H41" s="5" t="s">
        <v>426</v>
      </c>
      <c r="I41" s="8"/>
    </row>
    <row r="42" spans="1:9" ht="12" customHeight="1" x14ac:dyDescent="0.2">
      <c r="A42" s="261"/>
      <c r="B42" s="17">
        <v>58.210332000000029</v>
      </c>
      <c r="C42" s="272">
        <v>5.2435249999999991</v>
      </c>
      <c r="D42" s="23">
        <v>10.014345999999998</v>
      </c>
      <c r="E42" s="23">
        <v>5404.2315630000039</v>
      </c>
      <c r="F42" s="23">
        <v>99.21949899998981</v>
      </c>
      <c r="G42" s="8"/>
      <c r="H42" s="5" t="s">
        <v>427</v>
      </c>
      <c r="I42" s="8"/>
    </row>
    <row r="43" spans="1:9" ht="12" customHeight="1" x14ac:dyDescent="0.2">
      <c r="A43" s="3"/>
      <c r="B43" s="17">
        <v>64.354863000000009</v>
      </c>
      <c r="C43" s="272">
        <v>4.4748990000000033</v>
      </c>
      <c r="D43" s="23">
        <v>7.3797009999999972</v>
      </c>
      <c r="E43" s="23">
        <v>1005.1615400000001</v>
      </c>
      <c r="F43" s="23">
        <v>56.731380000000627</v>
      </c>
      <c r="G43" s="8"/>
      <c r="H43" s="5" t="s">
        <v>428</v>
      </c>
      <c r="I43" s="8"/>
    </row>
    <row r="44" spans="1:9" ht="12" customHeight="1" x14ac:dyDescent="0.2">
      <c r="A44" s="3"/>
      <c r="B44" s="17">
        <v>15.00305</v>
      </c>
      <c r="C44" s="272">
        <v>7.6050000000000006E-2</v>
      </c>
      <c r="D44" s="23">
        <v>0.74420300000000006</v>
      </c>
      <c r="E44" s="23">
        <v>174.12683899999999</v>
      </c>
      <c r="F44" s="23">
        <v>7.8516829999980473</v>
      </c>
      <c r="G44" s="8"/>
      <c r="H44" s="5" t="s">
        <v>429</v>
      </c>
      <c r="I44" s="8"/>
    </row>
    <row r="45" spans="1:9" ht="12" customHeight="1" x14ac:dyDescent="0.2">
      <c r="A45" s="3"/>
      <c r="B45" s="17">
        <v>7.3363459999999998</v>
      </c>
      <c r="C45" s="272">
        <v>0.92632499999999995</v>
      </c>
      <c r="D45" s="23">
        <v>2.2533000000000001E-2</v>
      </c>
      <c r="E45" s="23">
        <v>3282.7185480000003</v>
      </c>
      <c r="F45" s="23">
        <v>56.139161999999033</v>
      </c>
      <c r="G45" s="8"/>
      <c r="H45" s="5" t="s">
        <v>430</v>
      </c>
      <c r="I45" s="8"/>
    </row>
    <row r="46" spans="1:9" ht="12" customHeight="1" x14ac:dyDescent="0.2">
      <c r="A46" s="3"/>
      <c r="B46" s="17">
        <v>352.6283029999999</v>
      </c>
      <c r="C46" s="272">
        <v>324.16977400000002</v>
      </c>
      <c r="D46" s="23">
        <v>11.959784000000003</v>
      </c>
      <c r="E46" s="23">
        <v>95024.614830000079</v>
      </c>
      <c r="F46" s="23">
        <v>2083.2343789998704</v>
      </c>
      <c r="G46" s="8"/>
      <c r="H46" s="5" t="s">
        <v>431</v>
      </c>
      <c r="I46" s="8"/>
    </row>
    <row r="47" spans="1:9" ht="12" customHeight="1" x14ac:dyDescent="0.2">
      <c r="A47" s="3"/>
      <c r="B47" s="17">
        <v>27.75804900000001</v>
      </c>
      <c r="C47" s="272">
        <v>2.5560470000000008</v>
      </c>
      <c r="D47" s="23">
        <v>3.2132780000000003</v>
      </c>
      <c r="E47" s="23">
        <v>150.84333999999996</v>
      </c>
      <c r="F47" s="23">
        <v>135.55493600000014</v>
      </c>
      <c r="G47" s="8"/>
      <c r="H47" s="5" t="s">
        <v>432</v>
      </c>
      <c r="I47" s="8"/>
    </row>
    <row r="48" spans="1:9" ht="12" customHeight="1" x14ac:dyDescent="0.2">
      <c r="A48" s="3"/>
      <c r="B48" s="17">
        <v>86.792271999999997</v>
      </c>
      <c r="C48" s="272">
        <v>22.663369999999993</v>
      </c>
      <c r="D48" s="23">
        <v>0.84561899999999979</v>
      </c>
      <c r="E48" s="23">
        <v>11609.682584</v>
      </c>
      <c r="F48" s="23">
        <v>52.90456300000551</v>
      </c>
      <c r="G48" s="8"/>
      <c r="H48" s="5" t="s">
        <v>433</v>
      </c>
      <c r="I48" s="8"/>
    </row>
    <row r="49" spans="1:9" ht="12" customHeight="1" x14ac:dyDescent="0.2">
      <c r="A49" s="3"/>
      <c r="B49" s="17">
        <v>1668.9091130000015</v>
      </c>
      <c r="C49" s="272">
        <v>899.88610600000004</v>
      </c>
      <c r="D49" s="23">
        <v>30.481001000000003</v>
      </c>
      <c r="E49" s="23">
        <v>17323.897904999998</v>
      </c>
      <c r="F49" s="23">
        <v>8841.2233100000085</v>
      </c>
      <c r="G49" s="8"/>
      <c r="H49" s="5" t="s">
        <v>434</v>
      </c>
      <c r="I49" s="8"/>
    </row>
    <row r="50" spans="1:9" ht="12" customHeight="1" x14ac:dyDescent="0.2">
      <c r="A50" s="3"/>
      <c r="B50" s="17">
        <v>351.59609900000004</v>
      </c>
      <c r="C50" s="272">
        <v>37.73828599999996</v>
      </c>
      <c r="D50" s="23">
        <v>0</v>
      </c>
      <c r="E50" s="23">
        <v>12309.939043000004</v>
      </c>
      <c r="F50" s="23">
        <v>852.11743399997795</v>
      </c>
      <c r="G50" s="8"/>
      <c r="H50" s="5" t="s">
        <v>435</v>
      </c>
      <c r="I50" s="8"/>
    </row>
    <row r="51" spans="1:9" ht="12" customHeight="1" x14ac:dyDescent="0.2">
      <c r="A51" s="3"/>
      <c r="B51" s="17">
        <v>3969.7222090000009</v>
      </c>
      <c r="C51" s="272">
        <v>1811.5407280000011</v>
      </c>
      <c r="D51" s="23">
        <v>611.19416400000068</v>
      </c>
      <c r="E51" s="23">
        <v>79402.243837000118</v>
      </c>
      <c r="F51" s="23">
        <v>3116.6960629999376</v>
      </c>
      <c r="G51" s="8"/>
      <c r="H51" s="5" t="s">
        <v>436</v>
      </c>
      <c r="I51" s="8"/>
    </row>
    <row r="52" spans="1:9" ht="12" customHeight="1" x14ac:dyDescent="0.2">
      <c r="A52" s="3"/>
      <c r="B52" s="17">
        <v>47.619405999999991</v>
      </c>
      <c r="C52" s="272">
        <v>359.51403000000022</v>
      </c>
      <c r="D52" s="23">
        <v>2.516645</v>
      </c>
      <c r="E52" s="23">
        <v>12135.990527999991</v>
      </c>
      <c r="F52" s="23">
        <v>178.18521800001326</v>
      </c>
      <c r="G52" s="8"/>
      <c r="H52" s="5" t="s">
        <v>437</v>
      </c>
      <c r="I52" s="8"/>
    </row>
    <row r="53" spans="1:9" ht="12" customHeight="1" x14ac:dyDescent="0.2">
      <c r="A53" s="261"/>
      <c r="B53" s="17">
        <v>12.807211999999998</v>
      </c>
      <c r="C53" s="272">
        <v>0.37251399999999996</v>
      </c>
      <c r="D53" s="23">
        <v>0.16187499999999999</v>
      </c>
      <c r="E53" s="23">
        <v>10356.441834000005</v>
      </c>
      <c r="F53" s="23">
        <v>65.044098999997004</v>
      </c>
      <c r="G53" s="8"/>
      <c r="H53" s="5" t="s">
        <v>438</v>
      </c>
      <c r="I53" s="8"/>
    </row>
    <row r="54" spans="1:9" ht="12" customHeight="1" x14ac:dyDescent="0.2">
      <c r="A54" s="261"/>
      <c r="B54" s="17">
        <v>44.060965999999979</v>
      </c>
      <c r="C54" s="272">
        <v>7.9457739999999975</v>
      </c>
      <c r="D54" s="23">
        <v>0.47552200000000011</v>
      </c>
      <c r="E54" s="23">
        <v>23146.660968999993</v>
      </c>
      <c r="F54" s="23">
        <v>140.45773300000292</v>
      </c>
      <c r="G54" s="8"/>
      <c r="H54" s="5" t="s">
        <v>439</v>
      </c>
      <c r="I54" s="8"/>
    </row>
    <row r="55" spans="1:9" ht="12" customHeight="1" x14ac:dyDescent="0.2">
      <c r="A55" s="261"/>
      <c r="B55" s="17">
        <v>0</v>
      </c>
      <c r="C55" s="272">
        <v>16222.173311999992</v>
      </c>
      <c r="D55" s="23">
        <v>27953.622272999986</v>
      </c>
      <c r="E55" s="23">
        <v>543061.70291700005</v>
      </c>
      <c r="F55" s="23">
        <v>6047.7172739998205</v>
      </c>
      <c r="G55" s="8"/>
      <c r="H55" s="5" t="s">
        <v>440</v>
      </c>
      <c r="I55" s="8"/>
    </row>
    <row r="56" spans="1:9" ht="12" customHeight="1" x14ac:dyDescent="0.2">
      <c r="A56" s="261"/>
      <c r="B56" s="17">
        <v>196861.23809499989</v>
      </c>
      <c r="C56" s="272">
        <v>243342.23809499992</v>
      </c>
      <c r="D56" s="23">
        <v>22356.023808999995</v>
      </c>
      <c r="E56" s="23">
        <v>0</v>
      </c>
      <c r="F56" s="23">
        <v>437225.23809899879</v>
      </c>
      <c r="G56" s="8"/>
      <c r="H56" s="5" t="s">
        <v>441</v>
      </c>
      <c r="I56" s="8"/>
    </row>
    <row r="57" spans="1:9" ht="3" customHeight="1" x14ac:dyDescent="0.2">
      <c r="A57" s="467"/>
      <c r="B57" s="270"/>
      <c r="C57" s="273"/>
      <c r="D57" s="24"/>
      <c r="E57" s="24"/>
      <c r="F57" s="24"/>
      <c r="G57" s="8"/>
      <c r="H57" s="14"/>
      <c r="I57" s="8"/>
    </row>
    <row r="58" spans="1:9" ht="39.950000000000003" customHeight="1" x14ac:dyDescent="0.2">
      <c r="A58" s="450"/>
      <c r="B58" s="679" t="s">
        <v>80</v>
      </c>
      <c r="C58" s="679"/>
      <c r="D58" s="679"/>
      <c r="E58" s="679"/>
      <c r="F58" s="679"/>
      <c r="G58" s="679"/>
      <c r="H58" s="679"/>
      <c r="I58" s="450"/>
    </row>
    <row r="59" spans="1:9" x14ac:dyDescent="0.2">
      <c r="A59" s="1"/>
      <c r="B59" s="1"/>
      <c r="C59" s="1"/>
      <c r="D59" s="1"/>
      <c r="E59" s="1"/>
      <c r="F59" s="1"/>
      <c r="G59" s="1"/>
      <c r="H59" s="1"/>
      <c r="I59" s="1"/>
    </row>
  </sheetData>
  <mergeCells count="2">
    <mergeCell ref="B58:H58"/>
    <mergeCell ref="B1:G1"/>
  </mergeCells>
  <phoneticPr fontId="0"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0">
    <pageSetUpPr fitToPage="1"/>
  </sheetPr>
  <dimension ref="A1:K60"/>
  <sheetViews>
    <sheetView showGridLines="0" zoomScaleNormal="100" zoomScaleSheetLayoutView="100" workbookViewId="0"/>
  </sheetViews>
  <sheetFormatPr defaultColWidth="9.140625" defaultRowHeight="12" x14ac:dyDescent="0.2"/>
  <cols>
    <col min="1" max="1" width="0.7109375" style="27" customWidth="1"/>
    <col min="2" max="2" width="20.7109375" style="27" customWidth="1"/>
    <col min="3" max="5" width="10.7109375" style="27" customWidth="1"/>
    <col min="6" max="6" width="12.5703125" style="27" customWidth="1"/>
    <col min="7" max="8" width="10.7109375" style="27" customWidth="1"/>
    <col min="9" max="9" width="11" style="27" customWidth="1"/>
    <col min="10" max="10" width="0.7109375" style="27" customWidth="1"/>
    <col min="11" max="11" width="1.85546875" style="30" customWidth="1"/>
    <col min="12" max="16384" width="9.140625" style="27"/>
  </cols>
  <sheetData>
    <row r="1" spans="1:11" s="71" customFormat="1" ht="16.5" customHeight="1" x14ac:dyDescent="0.3">
      <c r="A1" s="448"/>
      <c r="B1" s="265" t="s">
        <v>603</v>
      </c>
      <c r="C1" s="265"/>
      <c r="D1" s="265"/>
      <c r="E1" s="265"/>
      <c r="F1" s="265"/>
      <c r="G1" s="265"/>
      <c r="H1" s="265"/>
      <c r="I1" s="267"/>
      <c r="J1" s="449"/>
    </row>
    <row r="2" spans="1:11" s="457" customFormat="1" ht="16.5" customHeight="1" x14ac:dyDescent="0.2">
      <c r="A2" s="452"/>
      <c r="B2" s="452" t="s">
        <v>53</v>
      </c>
      <c r="C2" s="452"/>
      <c r="D2" s="452"/>
      <c r="E2" s="452"/>
      <c r="F2" s="452"/>
      <c r="G2" s="452"/>
      <c r="H2" s="452"/>
      <c r="I2" s="452"/>
      <c r="J2" s="472"/>
      <c r="K2" s="452"/>
    </row>
    <row r="3" spans="1:11" s="476" customFormat="1" ht="21" customHeight="1" x14ac:dyDescent="0.2">
      <c r="A3" s="521"/>
      <c r="B3" s="458" t="s">
        <v>604</v>
      </c>
      <c r="C3" s="458"/>
      <c r="D3" s="458"/>
      <c r="E3" s="458"/>
      <c r="F3" s="458"/>
      <c r="G3" s="458"/>
      <c r="H3" s="478"/>
      <c r="I3" s="530" t="s">
        <v>462</v>
      </c>
      <c r="J3" s="522"/>
      <c r="K3" s="475"/>
    </row>
    <row r="4" spans="1:11" ht="14.25" customHeight="1" x14ac:dyDescent="0.2">
      <c r="A4" s="523"/>
      <c r="B4" s="486"/>
      <c r="C4" s="686" t="s">
        <v>249</v>
      </c>
      <c r="D4" s="688" t="s">
        <v>458</v>
      </c>
      <c r="E4" s="689"/>
      <c r="F4" s="689"/>
      <c r="G4" s="689"/>
      <c r="H4" s="690"/>
      <c r="I4" s="691" t="s">
        <v>459</v>
      </c>
      <c r="J4" s="692"/>
      <c r="K4" s="29"/>
    </row>
    <row r="5" spans="1:11" ht="39.950000000000003" customHeight="1" x14ac:dyDescent="0.2">
      <c r="A5" s="524"/>
      <c r="B5" s="493"/>
      <c r="C5" s="687"/>
      <c r="D5" s="494" t="s">
        <v>0</v>
      </c>
      <c r="E5" s="494" t="s">
        <v>205</v>
      </c>
      <c r="F5" s="494" t="s">
        <v>206</v>
      </c>
      <c r="G5" s="494" t="s">
        <v>207</v>
      </c>
      <c r="H5" s="495" t="s">
        <v>208</v>
      </c>
      <c r="I5" s="693"/>
      <c r="J5" s="694"/>
    </row>
    <row r="6" spans="1:11" ht="11.45" customHeight="1" x14ac:dyDescent="0.25">
      <c r="A6" s="525"/>
      <c r="B6" s="31" t="s">
        <v>391</v>
      </c>
      <c r="C6" s="32">
        <v>1085.5080509999998</v>
      </c>
      <c r="D6" s="32">
        <v>980.99136799999985</v>
      </c>
      <c r="E6" s="32">
        <v>104.516682</v>
      </c>
      <c r="F6" s="32">
        <v>23.485381</v>
      </c>
      <c r="G6" s="32">
        <v>93.709950000000021</v>
      </c>
      <c r="H6" s="32">
        <v>759.29469199999983</v>
      </c>
      <c r="I6" s="83">
        <v>969.24867699999982</v>
      </c>
      <c r="J6" s="526"/>
      <c r="K6" s="33"/>
    </row>
    <row r="7" spans="1:11" ht="11.45" customHeight="1" x14ac:dyDescent="0.2">
      <c r="A7" s="522"/>
      <c r="B7" s="31" t="s">
        <v>392</v>
      </c>
      <c r="C7" s="34">
        <v>177081.437129</v>
      </c>
      <c r="D7" s="34">
        <v>150384.82450599992</v>
      </c>
      <c r="E7" s="34">
        <v>26696.612620999997</v>
      </c>
      <c r="F7" s="34">
        <v>80480.892487000005</v>
      </c>
      <c r="G7" s="34">
        <v>36648.832599000008</v>
      </c>
      <c r="H7" s="34">
        <v>6558.5505620000004</v>
      </c>
      <c r="I7" s="84">
        <v>110144.38877699997</v>
      </c>
      <c r="J7" s="38"/>
      <c r="K7" s="35"/>
    </row>
    <row r="8" spans="1:11" ht="11.45" customHeight="1" x14ac:dyDescent="0.2">
      <c r="A8" s="522"/>
      <c r="B8" s="31" t="s">
        <v>393</v>
      </c>
      <c r="C8" s="34">
        <v>17369.005389000009</v>
      </c>
      <c r="D8" s="34">
        <v>17218.797548000006</v>
      </c>
      <c r="E8" s="34">
        <v>150.21768500000002</v>
      </c>
      <c r="F8" s="34">
        <v>11789.906172000003</v>
      </c>
      <c r="G8" s="34">
        <v>4539.1936339999993</v>
      </c>
      <c r="H8" s="34">
        <v>739.51587900000004</v>
      </c>
      <c r="I8" s="84">
        <v>11323.853256000006</v>
      </c>
      <c r="J8" s="38"/>
      <c r="K8" s="35"/>
    </row>
    <row r="9" spans="1:11" ht="11.45" customHeight="1" x14ac:dyDescent="0.2">
      <c r="A9" s="522"/>
      <c r="B9" s="31" t="s">
        <v>394</v>
      </c>
      <c r="C9" s="34">
        <v>2045.3689560000003</v>
      </c>
      <c r="D9" s="34">
        <v>1980.1836910000009</v>
      </c>
      <c r="E9" s="34">
        <v>65.199469999999991</v>
      </c>
      <c r="F9" s="34">
        <v>1386.780448</v>
      </c>
      <c r="G9" s="34">
        <v>459.90683999999987</v>
      </c>
      <c r="H9" s="34">
        <v>68.477125999999998</v>
      </c>
      <c r="I9" s="84">
        <v>1286.8289340000006</v>
      </c>
      <c r="J9" s="38"/>
      <c r="K9" s="35"/>
    </row>
    <row r="10" spans="1:11" ht="11.45" customHeight="1" x14ac:dyDescent="0.2">
      <c r="A10" s="522"/>
      <c r="B10" s="31" t="s">
        <v>395</v>
      </c>
      <c r="C10" s="34">
        <v>33486.469542000006</v>
      </c>
      <c r="D10" s="34">
        <v>32430.347568000005</v>
      </c>
      <c r="E10" s="34">
        <v>1056.1219720000001</v>
      </c>
      <c r="F10" s="34">
        <v>26346.653016999997</v>
      </c>
      <c r="G10" s="34">
        <v>3753.0180940000009</v>
      </c>
      <c r="H10" s="34">
        <v>1274.554478</v>
      </c>
      <c r="I10" s="84">
        <v>19257.021059000013</v>
      </c>
      <c r="J10" s="38"/>
      <c r="K10" s="35"/>
    </row>
    <row r="11" spans="1:11" ht="11.45" customHeight="1" x14ac:dyDescent="0.2">
      <c r="A11" s="522"/>
      <c r="B11" s="31" t="s">
        <v>396</v>
      </c>
      <c r="C11" s="34">
        <v>21660.906219000004</v>
      </c>
      <c r="D11" s="34">
        <v>20984.544614000006</v>
      </c>
      <c r="E11" s="34">
        <v>676.36282699999981</v>
      </c>
      <c r="F11" s="34">
        <v>4494.7990450000016</v>
      </c>
      <c r="G11" s="34">
        <v>10268.711771</v>
      </c>
      <c r="H11" s="34">
        <v>5544.7077959999988</v>
      </c>
      <c r="I11" s="84">
        <v>18737.151259000006</v>
      </c>
      <c r="J11" s="38"/>
      <c r="K11" s="35"/>
    </row>
    <row r="12" spans="1:11" ht="11.45" customHeight="1" x14ac:dyDescent="0.2">
      <c r="A12" s="522"/>
      <c r="B12" s="31" t="s">
        <v>397</v>
      </c>
      <c r="C12" s="34">
        <v>2443.4915369999994</v>
      </c>
      <c r="D12" s="34">
        <v>2396.7062059999998</v>
      </c>
      <c r="E12" s="34">
        <v>46.785328999999997</v>
      </c>
      <c r="F12" s="34">
        <v>706.48400599999991</v>
      </c>
      <c r="G12" s="34">
        <v>1195.1670800000002</v>
      </c>
      <c r="H12" s="34">
        <v>448.29164199999997</v>
      </c>
      <c r="I12" s="84">
        <v>2043.4690760000001</v>
      </c>
      <c r="J12" s="38"/>
      <c r="K12" s="35"/>
    </row>
    <row r="13" spans="1:11" ht="11.45" customHeight="1" x14ac:dyDescent="0.2">
      <c r="A13" s="522"/>
      <c r="B13" s="31" t="s">
        <v>398</v>
      </c>
      <c r="C13" s="34">
        <v>191436.35459999999</v>
      </c>
      <c r="D13" s="34">
        <v>171951.64699699989</v>
      </c>
      <c r="E13" s="34">
        <v>19484.707600000005</v>
      </c>
      <c r="F13" s="34">
        <v>83461.273751999994</v>
      </c>
      <c r="G13" s="34">
        <v>60798.287757999977</v>
      </c>
      <c r="H13" s="34">
        <v>8207.4067970000015</v>
      </c>
      <c r="I13" s="84">
        <v>130221.01011999993</v>
      </c>
      <c r="J13" s="38"/>
      <c r="K13" s="35"/>
    </row>
    <row r="14" spans="1:11" ht="11.45" customHeight="1" x14ac:dyDescent="0.2">
      <c r="A14" s="522"/>
      <c r="B14" s="31" t="s">
        <v>399</v>
      </c>
      <c r="C14" s="34">
        <v>12062.792763000005</v>
      </c>
      <c r="D14" s="34">
        <v>9341.4301020000039</v>
      </c>
      <c r="E14" s="34">
        <v>2721.3626600000007</v>
      </c>
      <c r="F14" s="34">
        <v>3310.8030630000003</v>
      </c>
      <c r="G14" s="34">
        <v>1934.3990410000006</v>
      </c>
      <c r="H14" s="34">
        <v>1374.865331</v>
      </c>
      <c r="I14" s="84">
        <v>7686.0285690000019</v>
      </c>
      <c r="J14" s="526"/>
      <c r="K14" s="35"/>
    </row>
    <row r="15" spans="1:11" ht="11.45" customHeight="1" x14ac:dyDescent="0.2">
      <c r="A15" s="522"/>
      <c r="B15" s="31" t="s">
        <v>400</v>
      </c>
      <c r="C15" s="34">
        <v>184744.57964099987</v>
      </c>
      <c r="D15" s="34">
        <v>152688.19494599992</v>
      </c>
      <c r="E15" s="34">
        <v>32056.408021000007</v>
      </c>
      <c r="F15" s="34">
        <v>31497.861017999996</v>
      </c>
      <c r="G15" s="34">
        <v>67270.214921000021</v>
      </c>
      <c r="H15" s="34">
        <v>21863.757059</v>
      </c>
      <c r="I15" s="84">
        <v>136939.26443599991</v>
      </c>
      <c r="J15" s="38"/>
      <c r="K15" s="35"/>
    </row>
    <row r="16" spans="1:11" ht="11.45" customHeight="1" x14ac:dyDescent="0.25">
      <c r="A16" s="525"/>
      <c r="B16" s="31" t="s">
        <v>401</v>
      </c>
      <c r="C16" s="34">
        <v>37895.132761000001</v>
      </c>
      <c r="D16" s="34">
        <v>32900.458121000011</v>
      </c>
      <c r="E16" s="34">
        <v>4994.6746369999992</v>
      </c>
      <c r="F16" s="34">
        <v>12106.864216000004</v>
      </c>
      <c r="G16" s="34">
        <v>10435.165086999998</v>
      </c>
      <c r="H16" s="34">
        <v>5363.7541740000006</v>
      </c>
      <c r="I16" s="84">
        <v>26847.02601300001</v>
      </c>
      <c r="J16" s="526"/>
      <c r="K16" s="33"/>
    </row>
    <row r="17" spans="1:11" s="28" customFormat="1" ht="11.45" customHeight="1" x14ac:dyDescent="0.2">
      <c r="A17" s="527"/>
      <c r="B17" s="31" t="s">
        <v>402</v>
      </c>
      <c r="C17" s="34">
        <v>6487.9285100000043</v>
      </c>
      <c r="D17" s="34">
        <v>4931.4457130000037</v>
      </c>
      <c r="E17" s="34">
        <v>1556.482796</v>
      </c>
      <c r="F17" s="34">
        <v>1620.450765</v>
      </c>
      <c r="G17" s="34">
        <v>777.43742399999985</v>
      </c>
      <c r="H17" s="34">
        <v>977.14992900000027</v>
      </c>
      <c r="I17" s="84">
        <v>4121.2203289999998</v>
      </c>
      <c r="J17" s="38"/>
      <c r="K17" s="35"/>
    </row>
    <row r="18" spans="1:11" s="28" customFormat="1" ht="11.45" customHeight="1" x14ac:dyDescent="0.2">
      <c r="A18" s="527"/>
      <c r="B18" s="74" t="s">
        <v>389</v>
      </c>
      <c r="C18" s="34">
        <v>5885.2318380000006</v>
      </c>
      <c r="D18" s="34">
        <v>5852.6571679999997</v>
      </c>
      <c r="E18" s="34">
        <v>32.574668999999993</v>
      </c>
      <c r="F18" s="34">
        <v>4929.509736</v>
      </c>
      <c r="G18" s="34">
        <v>259.14940200000012</v>
      </c>
      <c r="H18" s="34">
        <v>631.49656600000003</v>
      </c>
      <c r="I18" s="84">
        <v>3387.9168570000006</v>
      </c>
      <c r="J18" s="38"/>
      <c r="K18" s="35"/>
    </row>
    <row r="19" spans="1:11" s="28" customFormat="1" ht="11.45" customHeight="1" x14ac:dyDescent="0.2">
      <c r="A19" s="527"/>
      <c r="B19" s="31" t="s">
        <v>403</v>
      </c>
      <c r="C19" s="34">
        <v>84043.400913000005</v>
      </c>
      <c r="D19" s="34">
        <v>83064.234501000014</v>
      </c>
      <c r="E19" s="34">
        <v>979.17943300000002</v>
      </c>
      <c r="F19" s="34">
        <v>53630.708438000001</v>
      </c>
      <c r="G19" s="34">
        <v>17949.334761999995</v>
      </c>
      <c r="H19" s="34">
        <v>10505.143008999999</v>
      </c>
      <c r="I19" s="84">
        <v>56248.880281000005</v>
      </c>
      <c r="J19" s="38"/>
      <c r="K19" s="35"/>
    </row>
    <row r="20" spans="1:11" s="28" customFormat="1" ht="11.45" customHeight="1" x14ac:dyDescent="0.2">
      <c r="A20" s="527"/>
      <c r="B20" s="31" t="s">
        <v>404</v>
      </c>
      <c r="C20" s="34">
        <v>8105.8134250000048</v>
      </c>
      <c r="D20" s="34">
        <v>7670.7824480000027</v>
      </c>
      <c r="E20" s="34">
        <v>435.03097499999996</v>
      </c>
      <c r="F20" s="34">
        <v>4615.6994100000002</v>
      </c>
      <c r="G20" s="34">
        <v>970.31278200000008</v>
      </c>
      <c r="H20" s="34">
        <v>1649.739272</v>
      </c>
      <c r="I20" s="84">
        <v>5362.9327419999991</v>
      </c>
      <c r="J20" s="38"/>
      <c r="K20" s="35"/>
    </row>
    <row r="21" spans="1:11" s="28" customFormat="1" ht="11.45" customHeight="1" x14ac:dyDescent="0.2">
      <c r="A21" s="527"/>
      <c r="B21" s="31" t="s">
        <v>405</v>
      </c>
      <c r="C21" s="34">
        <v>228656.06731700018</v>
      </c>
      <c r="D21" s="34">
        <v>213696.53897600027</v>
      </c>
      <c r="E21" s="34">
        <v>14924.219830000002</v>
      </c>
      <c r="F21" s="34">
        <v>98459.866698000042</v>
      </c>
      <c r="G21" s="34">
        <v>77681.172958000083</v>
      </c>
      <c r="H21" s="34">
        <v>22631.321507999997</v>
      </c>
      <c r="I21" s="84">
        <v>164466.61334200011</v>
      </c>
      <c r="J21" s="38"/>
      <c r="K21" s="35"/>
    </row>
    <row r="22" spans="1:11" s="28" customFormat="1" ht="11.45" customHeight="1" x14ac:dyDescent="0.2">
      <c r="A22" s="527"/>
      <c r="B22" s="31" t="s">
        <v>406</v>
      </c>
      <c r="C22" s="34">
        <v>192062.18630000003</v>
      </c>
      <c r="D22" s="34">
        <v>183934.43478100002</v>
      </c>
      <c r="E22" s="34">
        <v>8127.7515160000003</v>
      </c>
      <c r="F22" s="34">
        <v>120452.99654099997</v>
      </c>
      <c r="G22" s="34">
        <v>38363.374325000004</v>
      </c>
      <c r="H22" s="34">
        <v>16990.326556</v>
      </c>
      <c r="I22" s="84">
        <v>123707.95213799996</v>
      </c>
      <c r="J22" s="38"/>
      <c r="K22" s="35"/>
    </row>
    <row r="23" spans="1:11" s="28" customFormat="1" ht="11.45" customHeight="1" x14ac:dyDescent="0.2">
      <c r="A23" s="527"/>
      <c r="B23" s="31" t="s">
        <v>407</v>
      </c>
      <c r="C23" s="34">
        <v>785.78334199999995</v>
      </c>
      <c r="D23" s="34">
        <v>785.78334199999995</v>
      </c>
      <c r="E23" s="34">
        <v>0</v>
      </c>
      <c r="F23" s="34">
        <v>375.10819100000003</v>
      </c>
      <c r="G23" s="34">
        <v>241.60693700000002</v>
      </c>
      <c r="H23" s="34">
        <v>169.12749099999996</v>
      </c>
      <c r="I23" s="84">
        <v>598.22924499999999</v>
      </c>
      <c r="J23" s="38"/>
      <c r="K23" s="35"/>
    </row>
    <row r="24" spans="1:11" s="28" customFormat="1" ht="11.45" customHeight="1" x14ac:dyDescent="0.2">
      <c r="A24" s="527"/>
      <c r="B24" s="31" t="s">
        <v>408</v>
      </c>
      <c r="C24" s="34">
        <v>748298.59766600037</v>
      </c>
      <c r="D24" s="34">
        <v>694359.4708050004</v>
      </c>
      <c r="E24" s="34">
        <v>53939.126858999996</v>
      </c>
      <c r="F24" s="34">
        <v>440681.92033100018</v>
      </c>
      <c r="G24" s="34">
        <v>184955.31549800013</v>
      </c>
      <c r="H24" s="34">
        <v>14783.108107999997</v>
      </c>
      <c r="I24" s="84">
        <v>474018.51063800033</v>
      </c>
      <c r="J24" s="38"/>
      <c r="K24" s="35"/>
    </row>
    <row r="25" spans="1:11" s="28" customFormat="1" ht="11.45" customHeight="1" x14ac:dyDescent="0.2">
      <c r="A25" s="527"/>
      <c r="B25" s="31" t="s">
        <v>409</v>
      </c>
      <c r="C25" s="34">
        <v>6182.7261280000012</v>
      </c>
      <c r="D25" s="34">
        <v>6097.3815769999992</v>
      </c>
      <c r="E25" s="34">
        <v>85.344548999999986</v>
      </c>
      <c r="F25" s="34">
        <v>5025.1280299999989</v>
      </c>
      <c r="G25" s="34">
        <v>494.22788299999991</v>
      </c>
      <c r="H25" s="34">
        <v>492.700874</v>
      </c>
      <c r="I25" s="84">
        <v>3584.8175609999989</v>
      </c>
      <c r="J25" s="38"/>
      <c r="K25" s="35"/>
    </row>
    <row r="26" spans="1:11" s="28" customFormat="1" ht="11.45" customHeight="1" x14ac:dyDescent="0.2">
      <c r="A26" s="527"/>
      <c r="B26" s="31" t="s">
        <v>410</v>
      </c>
      <c r="C26" s="34">
        <v>73031.893981999994</v>
      </c>
      <c r="D26" s="34">
        <v>53005.062978000009</v>
      </c>
      <c r="E26" s="34">
        <v>20026.831001999999</v>
      </c>
      <c r="F26" s="34">
        <v>7296.8774179999982</v>
      </c>
      <c r="G26" s="34">
        <v>13464.172266000007</v>
      </c>
      <c r="H26" s="34">
        <v>12217.182283999997</v>
      </c>
      <c r="I26" s="84">
        <v>49356.624268000014</v>
      </c>
      <c r="J26" s="38"/>
      <c r="K26" s="33"/>
    </row>
    <row r="27" spans="1:11" s="28" customFormat="1" ht="11.45" customHeight="1" x14ac:dyDescent="0.2">
      <c r="A27" s="527"/>
      <c r="B27" s="31" t="s">
        <v>411</v>
      </c>
      <c r="C27" s="34">
        <v>7495.4929939999984</v>
      </c>
      <c r="D27" s="34">
        <v>5455.0912719999988</v>
      </c>
      <c r="E27" s="34">
        <v>2040.4051970000003</v>
      </c>
      <c r="F27" s="34">
        <v>1195.495801</v>
      </c>
      <c r="G27" s="34">
        <v>1136.7509239999993</v>
      </c>
      <c r="H27" s="34">
        <v>1082.5122940000001</v>
      </c>
      <c r="I27" s="84">
        <v>4857.3433700000005</v>
      </c>
      <c r="J27" s="38"/>
      <c r="K27" s="35"/>
    </row>
    <row r="28" spans="1:11" s="28" customFormat="1" ht="11.45" customHeight="1" x14ac:dyDescent="0.2">
      <c r="A28" s="527"/>
      <c r="B28" s="31" t="s">
        <v>412</v>
      </c>
      <c r="C28" s="34">
        <v>0</v>
      </c>
      <c r="D28" s="34">
        <v>0</v>
      </c>
      <c r="E28" s="34">
        <v>0</v>
      </c>
      <c r="F28" s="34">
        <v>0</v>
      </c>
      <c r="G28" s="34">
        <v>0</v>
      </c>
      <c r="H28" s="34">
        <v>0</v>
      </c>
      <c r="I28" s="84">
        <v>0</v>
      </c>
      <c r="J28" s="38"/>
      <c r="K28" s="35"/>
    </row>
    <row r="29" spans="1:11" s="28" customFormat="1" ht="11.45" customHeight="1" x14ac:dyDescent="0.2">
      <c r="A29" s="527"/>
      <c r="B29" s="31" t="s">
        <v>413</v>
      </c>
      <c r="C29" s="34">
        <v>8431.2555550000016</v>
      </c>
      <c r="D29" s="34">
        <v>8267.7194440000021</v>
      </c>
      <c r="E29" s="34">
        <v>163.55555299999997</v>
      </c>
      <c r="F29" s="34">
        <v>0</v>
      </c>
      <c r="G29" s="34">
        <v>6504.2777759999999</v>
      </c>
      <c r="H29" s="34">
        <v>1599.9388859999999</v>
      </c>
      <c r="I29" s="84">
        <v>8267.7194440000021</v>
      </c>
      <c r="J29" s="38"/>
      <c r="K29" s="35"/>
    </row>
    <row r="30" spans="1:11" s="28" customFormat="1" ht="11.45" customHeight="1" x14ac:dyDescent="0.2">
      <c r="A30" s="527"/>
      <c r="B30" s="31" t="s">
        <v>414</v>
      </c>
      <c r="C30" s="34">
        <v>20068.063703000007</v>
      </c>
      <c r="D30" s="34">
        <v>19484.591527000008</v>
      </c>
      <c r="E30" s="34">
        <v>583.47743300000002</v>
      </c>
      <c r="F30" s="34">
        <v>16109.074987</v>
      </c>
      <c r="G30" s="34">
        <v>884.53277399999979</v>
      </c>
      <c r="H30" s="34">
        <v>1907.5404490000001</v>
      </c>
      <c r="I30" s="84">
        <v>11430.054032000002</v>
      </c>
      <c r="J30" s="38"/>
      <c r="K30" s="35"/>
    </row>
    <row r="31" spans="1:11" s="28" customFormat="1" ht="11.45" customHeight="1" x14ac:dyDescent="0.2">
      <c r="A31" s="527"/>
      <c r="B31" s="31" t="s">
        <v>415</v>
      </c>
      <c r="C31" s="34">
        <v>467773.30948300008</v>
      </c>
      <c r="D31" s="34">
        <v>432527.18573400006</v>
      </c>
      <c r="E31" s="34">
        <v>35246.123747000005</v>
      </c>
      <c r="F31" s="34">
        <v>187833.69258300008</v>
      </c>
      <c r="G31" s="34">
        <v>174915.66252499993</v>
      </c>
      <c r="H31" s="34">
        <v>34532.218569999997</v>
      </c>
      <c r="I31" s="84">
        <v>338610.4474510001</v>
      </c>
      <c r="J31" s="38"/>
      <c r="K31" s="35"/>
    </row>
    <row r="32" spans="1:11" s="28" customFormat="1" ht="11.45" customHeight="1" x14ac:dyDescent="0.2">
      <c r="A32" s="527"/>
      <c r="B32" s="31" t="s">
        <v>416</v>
      </c>
      <c r="C32" s="34">
        <v>93604.842298000018</v>
      </c>
      <c r="D32" s="34">
        <v>67740.586228000015</v>
      </c>
      <c r="E32" s="34">
        <v>25857.282963999995</v>
      </c>
      <c r="F32" s="34">
        <v>17995.034555999999</v>
      </c>
      <c r="G32" s="34">
        <v>17481.964214000014</v>
      </c>
      <c r="H32" s="34">
        <v>6406.3409560000009</v>
      </c>
      <c r="I32" s="84">
        <v>58743.068949000022</v>
      </c>
      <c r="J32" s="38"/>
      <c r="K32" s="35"/>
    </row>
    <row r="33" spans="1:11" s="28" customFormat="1" ht="11.45" customHeight="1" x14ac:dyDescent="0.2">
      <c r="A33" s="527"/>
      <c r="B33" s="31" t="s">
        <v>417</v>
      </c>
      <c r="C33" s="34">
        <v>145.12073299999994</v>
      </c>
      <c r="D33" s="34">
        <v>145.12073299999994</v>
      </c>
      <c r="E33" s="34">
        <v>0</v>
      </c>
      <c r="F33" s="34">
        <v>40.752313999999984</v>
      </c>
      <c r="G33" s="34">
        <v>78.438891999999981</v>
      </c>
      <c r="H33" s="34">
        <v>26.000744000000001</v>
      </c>
      <c r="I33" s="84">
        <v>124.77405599999997</v>
      </c>
      <c r="J33" s="38"/>
      <c r="K33" s="35"/>
    </row>
    <row r="34" spans="1:11" s="28" customFormat="1" ht="11.45" customHeight="1" x14ac:dyDescent="0.2">
      <c r="A34" s="526"/>
      <c r="B34" s="31" t="s">
        <v>418</v>
      </c>
      <c r="C34" s="34">
        <v>41.809733000000001</v>
      </c>
      <c r="D34" s="34">
        <v>41.658031999999999</v>
      </c>
      <c r="E34" s="34">
        <v>0.15192600000000001</v>
      </c>
      <c r="F34" s="34">
        <v>14.803058</v>
      </c>
      <c r="G34" s="34">
        <v>0.51478000000000002</v>
      </c>
      <c r="H34" s="34">
        <v>26.259654000000008</v>
      </c>
      <c r="I34" s="84">
        <v>34.279003000000003</v>
      </c>
      <c r="J34" s="526"/>
      <c r="K34" s="35"/>
    </row>
    <row r="35" spans="1:11" s="28" customFormat="1" ht="11.45" customHeight="1" x14ac:dyDescent="0.2">
      <c r="A35" s="526"/>
      <c r="B35" s="31" t="s">
        <v>419</v>
      </c>
      <c r="C35" s="34">
        <v>92634.333411</v>
      </c>
      <c r="D35" s="34">
        <v>91867.032147000005</v>
      </c>
      <c r="E35" s="34">
        <v>767.30126200000007</v>
      </c>
      <c r="F35" s="34">
        <v>47026.460547000032</v>
      </c>
      <c r="G35" s="34">
        <v>40647.600416999994</v>
      </c>
      <c r="H35" s="34">
        <v>3425.7220090000001</v>
      </c>
      <c r="I35" s="84">
        <v>68353.823441</v>
      </c>
      <c r="J35" s="526"/>
      <c r="K35" s="35"/>
    </row>
    <row r="36" spans="1:11" s="28" customFormat="1" ht="11.45" customHeight="1" x14ac:dyDescent="0.2">
      <c r="A36" s="526"/>
      <c r="B36" s="31" t="s">
        <v>420</v>
      </c>
      <c r="C36" s="34">
        <v>18422.961747000005</v>
      </c>
      <c r="D36" s="34">
        <v>16236.371249000009</v>
      </c>
      <c r="E36" s="34">
        <v>2186.5905140000004</v>
      </c>
      <c r="F36" s="34">
        <v>5721.2744419999999</v>
      </c>
      <c r="G36" s="34">
        <v>3776.3753770000003</v>
      </c>
      <c r="H36" s="34">
        <v>4552.1693480000004</v>
      </c>
      <c r="I36" s="84">
        <v>13375.743795000008</v>
      </c>
      <c r="J36" s="526"/>
      <c r="K36" s="33"/>
    </row>
    <row r="37" spans="1:11" s="28" customFormat="1" ht="11.45" customHeight="1" x14ac:dyDescent="0.2">
      <c r="A37" s="526"/>
      <c r="B37" s="31" t="s">
        <v>421</v>
      </c>
      <c r="C37" s="34">
        <v>21521.839418000014</v>
      </c>
      <c r="D37" s="34">
        <v>19463.985957000015</v>
      </c>
      <c r="E37" s="34">
        <v>2057.8537440000014</v>
      </c>
      <c r="F37" s="34">
        <v>11367.600012000003</v>
      </c>
      <c r="G37" s="34">
        <v>2811.9729400000015</v>
      </c>
      <c r="H37" s="34">
        <v>3226.5630010000004</v>
      </c>
      <c r="I37" s="84">
        <v>13780.185950000001</v>
      </c>
      <c r="J37" s="526"/>
      <c r="K37" s="35"/>
    </row>
    <row r="38" spans="1:11" s="28" customFormat="1" ht="11.45" customHeight="1" x14ac:dyDescent="0.2">
      <c r="A38" s="526"/>
      <c r="B38" s="31" t="s">
        <v>422</v>
      </c>
      <c r="C38" s="34">
        <v>75191.460335999946</v>
      </c>
      <c r="D38" s="34">
        <v>74136.935783999928</v>
      </c>
      <c r="E38" s="34">
        <v>1054.5245500000005</v>
      </c>
      <c r="F38" s="34">
        <v>53398.931883000012</v>
      </c>
      <c r="G38" s="34">
        <v>18692.873101000012</v>
      </c>
      <c r="H38" s="34">
        <v>990.60624099999995</v>
      </c>
      <c r="I38" s="84">
        <v>47437.469840000034</v>
      </c>
      <c r="J38" s="526"/>
      <c r="K38" s="35"/>
    </row>
    <row r="39" spans="1:11" s="28" customFormat="1" ht="11.45" customHeight="1" x14ac:dyDescent="0.2">
      <c r="A39" s="526"/>
      <c r="B39" s="31" t="s">
        <v>423</v>
      </c>
      <c r="C39" s="34">
        <v>10936.720547000003</v>
      </c>
      <c r="D39" s="34">
        <v>10633.214384000003</v>
      </c>
      <c r="E39" s="34">
        <v>303.50616300000002</v>
      </c>
      <c r="F39" s="34">
        <v>5108.5058080000008</v>
      </c>
      <c r="G39" s="34">
        <v>4227.8372250000011</v>
      </c>
      <c r="H39" s="34">
        <v>993.37015699999995</v>
      </c>
      <c r="I39" s="84">
        <v>8078.9614780000029</v>
      </c>
      <c r="J39" s="526"/>
      <c r="K39" s="35"/>
    </row>
    <row r="40" spans="1:11" s="28" customFormat="1" ht="11.45" customHeight="1" x14ac:dyDescent="0.2">
      <c r="A40" s="526"/>
      <c r="B40" s="31" t="s">
        <v>424</v>
      </c>
      <c r="C40" s="34">
        <v>24864.343212000007</v>
      </c>
      <c r="D40" s="34">
        <v>24462.766768000005</v>
      </c>
      <c r="E40" s="34">
        <v>401.57644300000004</v>
      </c>
      <c r="F40" s="34">
        <v>14967.209494000006</v>
      </c>
      <c r="G40" s="34">
        <v>6439.5161579999967</v>
      </c>
      <c r="H40" s="34">
        <v>2655.4859980000006</v>
      </c>
      <c r="I40" s="84">
        <v>16979.186854000003</v>
      </c>
      <c r="J40" s="526"/>
      <c r="K40" s="35"/>
    </row>
    <row r="41" spans="1:11" s="28" customFormat="1" ht="11.45" customHeight="1" x14ac:dyDescent="0.2">
      <c r="A41" s="526"/>
      <c r="B41" s="31" t="s">
        <v>425</v>
      </c>
      <c r="C41" s="34">
        <v>2414.1600990000006</v>
      </c>
      <c r="D41" s="34">
        <v>2020.3429370000019</v>
      </c>
      <c r="E41" s="34">
        <v>393.829612</v>
      </c>
      <c r="F41" s="34">
        <v>605.29191800000001</v>
      </c>
      <c r="G41" s="34">
        <v>353.42809699999987</v>
      </c>
      <c r="H41" s="34">
        <v>667.85402600000032</v>
      </c>
      <c r="I41" s="84">
        <v>1717.6969760000006</v>
      </c>
      <c r="J41" s="526"/>
      <c r="K41" s="35"/>
    </row>
    <row r="42" spans="1:11" s="28" customFormat="1" ht="11.45" customHeight="1" x14ac:dyDescent="0.2">
      <c r="A42" s="526"/>
      <c r="B42" s="31" t="s">
        <v>426</v>
      </c>
      <c r="C42" s="34">
        <v>4056.1757390000002</v>
      </c>
      <c r="D42" s="34">
        <v>2873.0952650000004</v>
      </c>
      <c r="E42" s="34">
        <v>1183.080473</v>
      </c>
      <c r="F42" s="34">
        <v>864.15241700000001</v>
      </c>
      <c r="G42" s="34">
        <v>307.76016300000003</v>
      </c>
      <c r="H42" s="34">
        <v>518.14279499999998</v>
      </c>
      <c r="I42" s="84">
        <v>2441.038008</v>
      </c>
      <c r="J42" s="526"/>
      <c r="K42" s="35"/>
    </row>
    <row r="43" spans="1:11" s="28" customFormat="1" ht="11.45" customHeight="1" x14ac:dyDescent="0.2">
      <c r="A43" s="526"/>
      <c r="B43" s="31" t="s">
        <v>427</v>
      </c>
      <c r="C43" s="34">
        <v>13911.349094000007</v>
      </c>
      <c r="D43" s="34">
        <v>13019.409411000004</v>
      </c>
      <c r="E43" s="34">
        <v>891.93967899999996</v>
      </c>
      <c r="F43" s="34">
        <v>8464.2211970000008</v>
      </c>
      <c r="G43" s="34">
        <v>1382.966907</v>
      </c>
      <c r="H43" s="34">
        <v>2280.2816180000004</v>
      </c>
      <c r="I43" s="84">
        <v>8787.298811000006</v>
      </c>
      <c r="J43" s="526"/>
      <c r="K43" s="35"/>
    </row>
    <row r="44" spans="1:11" s="28" customFormat="1" ht="11.45" customHeight="1" x14ac:dyDescent="0.2">
      <c r="A44" s="522"/>
      <c r="B44" s="31" t="s">
        <v>428</v>
      </c>
      <c r="C44" s="34">
        <v>1306.0111280000001</v>
      </c>
      <c r="D44" s="34">
        <v>1302.0352080000002</v>
      </c>
      <c r="E44" s="34">
        <v>3.637159</v>
      </c>
      <c r="F44" s="34">
        <v>643.99105199999985</v>
      </c>
      <c r="G44" s="34">
        <v>537.65561700000012</v>
      </c>
      <c r="H44" s="34">
        <v>116.751374</v>
      </c>
      <c r="I44" s="84">
        <v>980.03968100000009</v>
      </c>
      <c r="J44" s="38"/>
      <c r="K44" s="35"/>
    </row>
    <row r="45" spans="1:11" s="28" customFormat="1" ht="11.45" customHeight="1" x14ac:dyDescent="0.2">
      <c r="A45" s="522"/>
      <c r="B45" s="31" t="s">
        <v>429</v>
      </c>
      <c r="C45" s="34">
        <v>3037.654</v>
      </c>
      <c r="D45" s="34">
        <v>2904.6377050000001</v>
      </c>
      <c r="E45" s="34">
        <v>133.02114500000002</v>
      </c>
      <c r="F45" s="34">
        <v>1861.3159389999996</v>
      </c>
      <c r="G45" s="34">
        <v>279.68285300000008</v>
      </c>
      <c r="H45" s="34">
        <v>630.80482299999994</v>
      </c>
      <c r="I45" s="84">
        <v>1973.9797340000007</v>
      </c>
      <c r="J45" s="38"/>
      <c r="K45" s="35"/>
    </row>
    <row r="46" spans="1:11" s="28" customFormat="1" ht="11.45" customHeight="1" x14ac:dyDescent="0.2">
      <c r="A46" s="527"/>
      <c r="B46" s="31" t="s">
        <v>430</v>
      </c>
      <c r="C46" s="34">
        <v>6199.701729999997</v>
      </c>
      <c r="D46" s="34">
        <v>5821.5468109999974</v>
      </c>
      <c r="E46" s="34">
        <v>378.15491699999995</v>
      </c>
      <c r="F46" s="34">
        <v>3785.7431909999991</v>
      </c>
      <c r="G46" s="34">
        <v>587.0346649999999</v>
      </c>
      <c r="H46" s="34">
        <v>1070.6588600000002</v>
      </c>
      <c r="I46" s="84">
        <v>3928.6752140000008</v>
      </c>
      <c r="J46" s="38"/>
      <c r="K46" s="33"/>
    </row>
    <row r="47" spans="1:11" s="28" customFormat="1" ht="11.45" customHeight="1" x14ac:dyDescent="0.2">
      <c r="A47" s="527"/>
      <c r="B47" s="31" t="s">
        <v>431</v>
      </c>
      <c r="C47" s="34">
        <v>980978.87584500015</v>
      </c>
      <c r="D47" s="34">
        <v>929456.66114099964</v>
      </c>
      <c r="E47" s="34">
        <v>51518.583075999995</v>
      </c>
      <c r="F47" s="34">
        <v>566136.68595199974</v>
      </c>
      <c r="G47" s="34">
        <v>287871.74875500001</v>
      </c>
      <c r="H47" s="34">
        <v>23929.889025999997</v>
      </c>
      <c r="I47" s="84">
        <v>646388.31871100026</v>
      </c>
      <c r="J47" s="38"/>
      <c r="K47" s="33"/>
    </row>
    <row r="48" spans="1:11" s="28" customFormat="1" ht="11.45" customHeight="1" x14ac:dyDescent="0.2">
      <c r="A48" s="527"/>
      <c r="B48" s="31" t="s">
        <v>432</v>
      </c>
      <c r="C48" s="34">
        <v>379.83697299999989</v>
      </c>
      <c r="D48" s="34">
        <v>378.9442029999999</v>
      </c>
      <c r="E48" s="34">
        <v>0.89276900000000003</v>
      </c>
      <c r="F48" s="34">
        <v>332.52063199999992</v>
      </c>
      <c r="G48" s="34">
        <v>7.9531329999999993</v>
      </c>
      <c r="H48" s="34">
        <v>37.637271999999996</v>
      </c>
      <c r="I48" s="84">
        <v>212.7083309999999</v>
      </c>
      <c r="J48" s="38"/>
      <c r="K48" s="30"/>
    </row>
    <row r="49" spans="1:11" s="28" customFormat="1" ht="11.45" customHeight="1" x14ac:dyDescent="0.2">
      <c r="A49" s="527"/>
      <c r="B49" s="31" t="s">
        <v>433</v>
      </c>
      <c r="C49" s="34">
        <v>17077.342811000006</v>
      </c>
      <c r="D49" s="34">
        <v>15764.051352000008</v>
      </c>
      <c r="E49" s="34">
        <v>1313.2914560000002</v>
      </c>
      <c r="F49" s="34">
        <v>7872.9395600000007</v>
      </c>
      <c r="G49" s="34">
        <v>3175.1011579999986</v>
      </c>
      <c r="H49" s="34">
        <v>3402.7567329999993</v>
      </c>
      <c r="I49" s="84">
        <v>11827.586046000002</v>
      </c>
      <c r="J49" s="38"/>
      <c r="K49" s="30"/>
    </row>
    <row r="50" spans="1:11" s="28" customFormat="1" ht="11.45" customHeight="1" x14ac:dyDescent="0.2">
      <c r="A50" s="527"/>
      <c r="B50" s="31" t="s">
        <v>434</v>
      </c>
      <c r="C50" s="34">
        <v>39887.285380000001</v>
      </c>
      <c r="D50" s="34">
        <v>39241.885735999997</v>
      </c>
      <c r="E50" s="34">
        <v>645.39964200000009</v>
      </c>
      <c r="F50" s="34">
        <v>23023.143490999992</v>
      </c>
      <c r="G50" s="34">
        <v>11122.179087</v>
      </c>
      <c r="H50" s="34">
        <v>4451.1790010000004</v>
      </c>
      <c r="I50" s="84">
        <v>27730.313990000002</v>
      </c>
      <c r="J50" s="38"/>
      <c r="K50" s="30"/>
    </row>
    <row r="51" spans="1:11" s="28" customFormat="1" ht="11.45" customHeight="1" x14ac:dyDescent="0.2">
      <c r="A51" s="527"/>
      <c r="B51" s="31" t="s">
        <v>435</v>
      </c>
      <c r="C51" s="34">
        <v>42620.881016999985</v>
      </c>
      <c r="D51" s="34">
        <v>41975.011119999996</v>
      </c>
      <c r="E51" s="34">
        <v>645.88816399999985</v>
      </c>
      <c r="F51" s="34">
        <v>23213.776607999993</v>
      </c>
      <c r="G51" s="34">
        <v>12196.629265999994</v>
      </c>
      <c r="H51" s="34">
        <v>5918.8737489999985</v>
      </c>
      <c r="I51" s="84">
        <v>30368.131778999999</v>
      </c>
      <c r="J51" s="38"/>
      <c r="K51" s="30"/>
    </row>
    <row r="52" spans="1:11" s="28" customFormat="1" ht="11.45" customHeight="1" x14ac:dyDescent="0.2">
      <c r="A52" s="527"/>
      <c r="B52" s="31" t="s">
        <v>436</v>
      </c>
      <c r="C52" s="34">
        <v>393825.60027300002</v>
      </c>
      <c r="D52" s="34">
        <v>349742.21299899998</v>
      </c>
      <c r="E52" s="34">
        <v>44083.394247000004</v>
      </c>
      <c r="F52" s="34">
        <v>245403.57226899997</v>
      </c>
      <c r="G52" s="34">
        <v>49723.474757999997</v>
      </c>
      <c r="H52" s="34">
        <v>10531.977777</v>
      </c>
      <c r="I52" s="84">
        <v>227040.42686300003</v>
      </c>
      <c r="J52" s="38"/>
      <c r="K52" s="30"/>
    </row>
    <row r="53" spans="1:11" s="28" customFormat="1" ht="11.45" customHeight="1" x14ac:dyDescent="0.2">
      <c r="A53" s="527"/>
      <c r="B53" s="31" t="s">
        <v>437</v>
      </c>
      <c r="C53" s="34">
        <v>19455.853984000005</v>
      </c>
      <c r="D53" s="34">
        <v>15133.092484000001</v>
      </c>
      <c r="E53" s="34">
        <v>4322.7614979999989</v>
      </c>
      <c r="F53" s="34">
        <v>3843.8933559999991</v>
      </c>
      <c r="G53" s="34">
        <v>3249.0079659999992</v>
      </c>
      <c r="H53" s="34">
        <v>3717.4296550000008</v>
      </c>
      <c r="I53" s="84">
        <v>13211.145805000002</v>
      </c>
      <c r="J53" s="38"/>
      <c r="K53" s="30"/>
    </row>
    <row r="54" spans="1:11" s="28" customFormat="1" ht="11.45" customHeight="1" x14ac:dyDescent="0.2">
      <c r="A54" s="526"/>
      <c r="B54" s="31" t="s">
        <v>438</v>
      </c>
      <c r="C54" s="34">
        <v>18820.095283000002</v>
      </c>
      <c r="D54" s="34">
        <v>18265.443225000003</v>
      </c>
      <c r="E54" s="34">
        <v>554.65205699999979</v>
      </c>
      <c r="F54" s="34">
        <v>11233.096505000001</v>
      </c>
      <c r="G54" s="34">
        <v>4018.4194759999968</v>
      </c>
      <c r="H54" s="34">
        <v>2459.6147320000005</v>
      </c>
      <c r="I54" s="84">
        <v>12649.028135</v>
      </c>
      <c r="J54" s="526"/>
      <c r="K54" s="30"/>
    </row>
    <row r="55" spans="1:11" s="28" customFormat="1" ht="11.45" customHeight="1" x14ac:dyDescent="0.2">
      <c r="A55" s="526"/>
      <c r="B55" s="31" t="s">
        <v>439</v>
      </c>
      <c r="C55" s="34">
        <v>68667.08006800001</v>
      </c>
      <c r="D55" s="34">
        <v>66253.767972999995</v>
      </c>
      <c r="E55" s="34">
        <v>2369.6545039999992</v>
      </c>
      <c r="F55" s="34">
        <v>13534.737180999999</v>
      </c>
      <c r="G55" s="34">
        <v>26511.009983000011</v>
      </c>
      <c r="H55" s="34">
        <v>23838.425230999994</v>
      </c>
      <c r="I55" s="84">
        <v>59486.39938000001</v>
      </c>
      <c r="J55" s="526"/>
      <c r="K55" s="30"/>
    </row>
    <row r="56" spans="1:11" s="28" customFormat="1" ht="11.45" customHeight="1" x14ac:dyDescent="0.2">
      <c r="A56" s="526"/>
      <c r="B56" s="31" t="s">
        <v>440</v>
      </c>
      <c r="C56" s="34">
        <v>4293313.1122309975</v>
      </c>
      <c r="D56" s="34">
        <v>3754660.9370340006</v>
      </c>
      <c r="E56" s="34">
        <v>538652.17519500013</v>
      </c>
      <c r="F56" s="34">
        <v>1431972.3347790001</v>
      </c>
      <c r="G56" s="34">
        <v>1709446.1900860006</v>
      </c>
      <c r="H56" s="34">
        <v>74590.946736999991</v>
      </c>
      <c r="I56" s="84">
        <v>3038674.9012560006</v>
      </c>
      <c r="J56" s="526"/>
      <c r="K56" s="30"/>
    </row>
    <row r="57" spans="1:11" s="28" customFormat="1" ht="11.45" customHeight="1" x14ac:dyDescent="0.2">
      <c r="A57" s="526"/>
      <c r="B57" s="31" t="s">
        <v>441</v>
      </c>
      <c r="C57" s="34">
        <v>2128931.571428</v>
      </c>
      <c r="D57" s="34">
        <v>1912350.2380949999</v>
      </c>
      <c r="E57" s="34">
        <v>216581.33333099997</v>
      </c>
      <c r="F57" s="34">
        <v>937696.57142600021</v>
      </c>
      <c r="G57" s="34">
        <v>688964.38094999979</v>
      </c>
      <c r="H57" s="34">
        <v>69107.952378000016</v>
      </c>
      <c r="I57" s="84">
        <v>1443501.9523800001</v>
      </c>
      <c r="J57" s="526"/>
      <c r="K57" s="30"/>
    </row>
    <row r="58" spans="1:11" s="28" customFormat="1" ht="3" customHeight="1" x14ac:dyDescent="0.2">
      <c r="A58" s="522"/>
      <c r="B58" s="36"/>
      <c r="C58" s="37"/>
      <c r="D58" s="37"/>
      <c r="E58" s="37"/>
      <c r="F58" s="37"/>
      <c r="G58" s="37"/>
      <c r="H58" s="37"/>
      <c r="I58" s="85"/>
      <c r="J58" s="38"/>
      <c r="K58" s="30"/>
    </row>
    <row r="59" spans="1:11" s="28" customFormat="1" ht="54.95" customHeight="1" x14ac:dyDescent="0.2">
      <c r="A59" s="528" t="s">
        <v>3</v>
      </c>
      <c r="B59" s="685" t="s">
        <v>252</v>
      </c>
      <c r="C59" s="685"/>
      <c r="D59" s="685"/>
      <c r="E59" s="685"/>
      <c r="F59" s="685"/>
      <c r="G59" s="685"/>
      <c r="H59" s="685"/>
      <c r="I59" s="685"/>
      <c r="J59" s="529"/>
      <c r="K59" s="30"/>
    </row>
    <row r="60" spans="1:11" s="28" customFormat="1" x14ac:dyDescent="0.2">
      <c r="A60" s="26"/>
      <c r="B60" s="26"/>
      <c r="C60" s="26"/>
      <c r="D60" s="26"/>
      <c r="E60" s="26"/>
      <c r="F60" s="26"/>
      <c r="G60" s="26"/>
      <c r="H60" s="26"/>
      <c r="I60" s="26"/>
      <c r="J60" s="26"/>
      <c r="K60" s="30"/>
    </row>
  </sheetData>
  <mergeCells count="4">
    <mergeCell ref="B59:I59"/>
    <mergeCell ref="C4:C5"/>
    <mergeCell ref="D4:H4"/>
    <mergeCell ref="I4:J5"/>
  </mergeCells>
  <phoneticPr fontId="5" type="noConversion"/>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62B0-95A6-4012-9936-6956A2C15CF0}">
  <sheetPr codeName="Sheet11">
    <pageSetUpPr fitToPage="1"/>
  </sheetPr>
  <dimension ref="A1:I59"/>
  <sheetViews>
    <sheetView zoomScaleNormal="100" zoomScaleSheetLayoutView="100" workbookViewId="0"/>
  </sheetViews>
  <sheetFormatPr defaultColWidth="9.140625" defaultRowHeight="12" x14ac:dyDescent="0.2"/>
  <cols>
    <col min="1" max="1" width="0.85546875" style="195" customWidth="1"/>
    <col min="2" max="2" width="24.42578125" style="195" customWidth="1"/>
    <col min="3" max="8" width="12.140625" style="195" customWidth="1"/>
    <col min="9" max="9" width="1" style="195" customWidth="1"/>
    <col min="10" max="16384" width="9.140625" style="192"/>
  </cols>
  <sheetData>
    <row r="1" spans="1:9" s="194" customFormat="1" ht="17.25" customHeight="1" x14ac:dyDescent="0.3">
      <c r="A1" s="531"/>
      <c r="B1" s="265" t="s">
        <v>603</v>
      </c>
      <c r="C1" s="265"/>
      <c r="D1" s="265"/>
      <c r="E1" s="265"/>
      <c r="F1" s="265"/>
      <c r="G1" s="265"/>
      <c r="H1" s="265"/>
      <c r="I1" s="532"/>
    </row>
    <row r="2" spans="1:9" s="650" customFormat="1" ht="16.5" customHeight="1" x14ac:dyDescent="0.2">
      <c r="A2" s="649"/>
      <c r="B2" s="649" t="s">
        <v>53</v>
      </c>
      <c r="C2" s="649"/>
      <c r="D2" s="649"/>
      <c r="E2" s="649"/>
      <c r="F2" s="649"/>
      <c r="G2" s="649"/>
      <c r="H2" s="649"/>
      <c r="I2" s="649"/>
    </row>
    <row r="3" spans="1:9" s="471" customFormat="1" ht="21" customHeight="1" x14ac:dyDescent="0.2">
      <c r="A3" s="533"/>
      <c r="B3" s="651" t="s">
        <v>604</v>
      </c>
      <c r="C3" s="651"/>
      <c r="D3" s="651"/>
      <c r="E3" s="651"/>
      <c r="F3" s="651"/>
      <c r="G3" s="651"/>
      <c r="H3" s="544" t="s">
        <v>461</v>
      </c>
      <c r="I3" s="534"/>
    </row>
    <row r="4" spans="1:9" s="193" customFormat="1" ht="18" customHeight="1" x14ac:dyDescent="0.2">
      <c r="A4" s="535"/>
      <c r="B4" s="485"/>
      <c r="C4" s="696" t="s">
        <v>249</v>
      </c>
      <c r="D4" s="697"/>
      <c r="E4" s="698"/>
      <c r="F4" s="696" t="s">
        <v>458</v>
      </c>
      <c r="G4" s="697"/>
      <c r="H4" s="697"/>
      <c r="I4" s="536"/>
    </row>
    <row r="5" spans="1:9" s="193" customFormat="1" ht="27" customHeight="1" x14ac:dyDescent="0.2">
      <c r="A5" s="537"/>
      <c r="B5" s="489"/>
      <c r="C5" s="490" t="s">
        <v>0</v>
      </c>
      <c r="D5" s="490" t="s">
        <v>341</v>
      </c>
      <c r="E5" s="490" t="s">
        <v>342</v>
      </c>
      <c r="F5" s="491" t="s">
        <v>0</v>
      </c>
      <c r="G5" s="491" t="s">
        <v>341</v>
      </c>
      <c r="H5" s="492" t="s">
        <v>342</v>
      </c>
      <c r="I5" s="538"/>
    </row>
    <row r="6" spans="1:9" ht="11.25" customHeight="1" x14ac:dyDescent="0.25">
      <c r="A6" s="539"/>
      <c r="B6" s="540" t="s">
        <v>391</v>
      </c>
      <c r="C6" s="196">
        <v>1085.5080510000016</v>
      </c>
      <c r="D6" s="196">
        <v>0</v>
      </c>
      <c r="E6" s="196">
        <v>0</v>
      </c>
      <c r="F6" s="196">
        <v>980.99136800000122</v>
      </c>
      <c r="G6" s="196">
        <v>0</v>
      </c>
      <c r="H6" s="196">
        <v>0</v>
      </c>
      <c r="I6" s="541"/>
    </row>
    <row r="7" spans="1:9" ht="11.25" customHeight="1" x14ac:dyDescent="0.2">
      <c r="A7" s="534"/>
      <c r="B7" s="540" t="s">
        <v>392</v>
      </c>
      <c r="C7" s="197">
        <v>177081.43712900014</v>
      </c>
      <c r="D7" s="197">
        <v>32331.392942999999</v>
      </c>
      <c r="E7" s="197">
        <v>45.086069999999999</v>
      </c>
      <c r="F7" s="197">
        <v>150384.82450599977</v>
      </c>
      <c r="G7" s="197">
        <v>27719.560014999999</v>
      </c>
      <c r="H7" s="197">
        <v>36.111795999999998</v>
      </c>
      <c r="I7" s="541"/>
    </row>
    <row r="8" spans="1:9" ht="11.25" customHeight="1" x14ac:dyDescent="0.2">
      <c r="A8" s="534"/>
      <c r="B8" s="540" t="s">
        <v>393</v>
      </c>
      <c r="C8" s="197">
        <v>17369.005389000027</v>
      </c>
      <c r="D8" s="197">
        <v>934.24650200000008</v>
      </c>
      <c r="E8" s="197">
        <v>0</v>
      </c>
      <c r="F8" s="197">
        <v>17218.797548000013</v>
      </c>
      <c r="G8" s="197">
        <v>916.80749399999991</v>
      </c>
      <c r="H8" s="197">
        <v>0</v>
      </c>
      <c r="I8" s="541"/>
    </row>
    <row r="9" spans="1:9" ht="11.25" customHeight="1" x14ac:dyDescent="0.2">
      <c r="A9" s="534"/>
      <c r="B9" s="540" t="s">
        <v>394</v>
      </c>
      <c r="C9" s="197">
        <v>2045.3689560000014</v>
      </c>
      <c r="D9" s="197">
        <v>0</v>
      </c>
      <c r="E9" s="197">
        <v>0</v>
      </c>
      <c r="F9" s="197">
        <v>1980.1836910000015</v>
      </c>
      <c r="G9" s="197">
        <v>0</v>
      </c>
      <c r="H9" s="197">
        <v>0</v>
      </c>
      <c r="I9" s="541"/>
    </row>
    <row r="10" spans="1:9" ht="11.25" customHeight="1" x14ac:dyDescent="0.2">
      <c r="A10" s="534"/>
      <c r="B10" s="540" t="s">
        <v>395</v>
      </c>
      <c r="C10" s="197">
        <v>33486.469541999992</v>
      </c>
      <c r="D10" s="197">
        <v>0</v>
      </c>
      <c r="E10" s="197">
        <v>0</v>
      </c>
      <c r="F10" s="197">
        <v>32430.347567999997</v>
      </c>
      <c r="G10" s="197">
        <v>0</v>
      </c>
      <c r="H10" s="197">
        <v>0</v>
      </c>
      <c r="I10" s="541"/>
    </row>
    <row r="11" spans="1:9" ht="11.25" customHeight="1" x14ac:dyDescent="0.2">
      <c r="A11" s="534"/>
      <c r="B11" s="540" t="s">
        <v>396</v>
      </c>
      <c r="C11" s="197">
        <v>21660.906219000011</v>
      </c>
      <c r="D11" s="197">
        <v>0</v>
      </c>
      <c r="E11" s="197">
        <v>0</v>
      </c>
      <c r="F11" s="197">
        <v>20984.544614000013</v>
      </c>
      <c r="G11" s="197">
        <v>0</v>
      </c>
      <c r="H11" s="197">
        <v>0</v>
      </c>
      <c r="I11" s="541"/>
    </row>
    <row r="12" spans="1:9" ht="11.25" customHeight="1" x14ac:dyDescent="0.2">
      <c r="A12" s="534"/>
      <c r="B12" s="540" t="s">
        <v>397</v>
      </c>
      <c r="C12" s="197">
        <v>2443.4915370000012</v>
      </c>
      <c r="D12" s="197">
        <v>1.074173</v>
      </c>
      <c r="E12" s="197">
        <v>0</v>
      </c>
      <c r="F12" s="197">
        <v>2396.7062060000026</v>
      </c>
      <c r="G12" s="197">
        <v>0.903003</v>
      </c>
      <c r="H12" s="197">
        <v>0</v>
      </c>
      <c r="I12" s="541"/>
    </row>
    <row r="13" spans="1:9" ht="11.25" customHeight="1" x14ac:dyDescent="0.2">
      <c r="A13" s="534"/>
      <c r="B13" s="540" t="s">
        <v>398</v>
      </c>
      <c r="C13" s="197">
        <v>191436.35460000037</v>
      </c>
      <c r="D13" s="197">
        <v>15640.100000000002</v>
      </c>
      <c r="E13" s="197">
        <v>1943.3</v>
      </c>
      <c r="F13" s="197">
        <v>171951.64699700047</v>
      </c>
      <c r="G13" s="197">
        <v>13592.177768000001</v>
      </c>
      <c r="H13" s="197">
        <v>1712.574314</v>
      </c>
      <c r="I13" s="541"/>
    </row>
    <row r="14" spans="1:9" ht="11.25" customHeight="1" x14ac:dyDescent="0.2">
      <c r="A14" s="534"/>
      <c r="B14" s="540" t="s">
        <v>399</v>
      </c>
      <c r="C14" s="197">
        <v>12062.792763000003</v>
      </c>
      <c r="D14" s="197">
        <v>0</v>
      </c>
      <c r="E14" s="197">
        <v>0</v>
      </c>
      <c r="F14" s="197">
        <v>9341.4301020000094</v>
      </c>
      <c r="G14" s="197">
        <v>0</v>
      </c>
      <c r="H14" s="197">
        <v>0</v>
      </c>
      <c r="I14" s="541"/>
    </row>
    <row r="15" spans="1:9" ht="11.25" customHeight="1" x14ac:dyDescent="0.2">
      <c r="A15" s="534"/>
      <c r="B15" s="540" t="s">
        <v>400</v>
      </c>
      <c r="C15" s="197">
        <v>184744.57964100005</v>
      </c>
      <c r="D15" s="197">
        <v>4705.0214770000002</v>
      </c>
      <c r="E15" s="197">
        <v>0</v>
      </c>
      <c r="F15" s="197">
        <v>152688.19494600029</v>
      </c>
      <c r="G15" s="197">
        <v>3230.237349</v>
      </c>
      <c r="H15" s="197">
        <v>0</v>
      </c>
      <c r="I15" s="541"/>
    </row>
    <row r="16" spans="1:9" ht="11.25" customHeight="1" x14ac:dyDescent="0.25">
      <c r="A16" s="539"/>
      <c r="B16" s="540" t="s">
        <v>401</v>
      </c>
      <c r="C16" s="197">
        <v>37895.132761000023</v>
      </c>
      <c r="D16" s="197">
        <v>2807.1012799999999</v>
      </c>
      <c r="E16" s="197">
        <v>0</v>
      </c>
      <c r="F16" s="197">
        <v>32900.458121000032</v>
      </c>
      <c r="G16" s="197">
        <v>2274.3496129999999</v>
      </c>
      <c r="H16" s="197">
        <v>0</v>
      </c>
      <c r="I16" s="541"/>
    </row>
    <row r="17" spans="1:9" ht="11.25" customHeight="1" x14ac:dyDescent="0.2">
      <c r="A17" s="542"/>
      <c r="B17" s="540" t="s">
        <v>402</v>
      </c>
      <c r="C17" s="197">
        <v>6487.9285100000116</v>
      </c>
      <c r="D17" s="197">
        <v>0</v>
      </c>
      <c r="E17" s="197">
        <v>0</v>
      </c>
      <c r="F17" s="197">
        <v>4931.4457130000019</v>
      </c>
      <c r="G17" s="197">
        <v>0</v>
      </c>
      <c r="H17" s="197">
        <v>0</v>
      </c>
      <c r="I17" s="541"/>
    </row>
    <row r="18" spans="1:9" ht="11.25" customHeight="1" x14ac:dyDescent="0.2">
      <c r="A18" s="542"/>
      <c r="B18" s="74" t="s">
        <v>389</v>
      </c>
      <c r="C18" s="197">
        <v>5885.2318380000033</v>
      </c>
      <c r="D18" s="197">
        <v>0.47368399999999999</v>
      </c>
      <c r="E18" s="197">
        <v>0</v>
      </c>
      <c r="F18" s="197">
        <v>5852.6571680000043</v>
      </c>
      <c r="G18" s="197">
        <v>0.46904000000000001</v>
      </c>
      <c r="H18" s="197">
        <v>0</v>
      </c>
      <c r="I18" s="541"/>
    </row>
    <row r="19" spans="1:9" ht="11.25" customHeight="1" x14ac:dyDescent="0.2">
      <c r="A19" s="542"/>
      <c r="B19" s="540" t="s">
        <v>403</v>
      </c>
      <c r="C19" s="197">
        <v>84043.400912999918</v>
      </c>
      <c r="D19" s="197">
        <v>1526.7777770000005</v>
      </c>
      <c r="E19" s="197">
        <v>0</v>
      </c>
      <c r="F19" s="197">
        <v>83064.234500999941</v>
      </c>
      <c r="G19" s="197">
        <v>1514.404029</v>
      </c>
      <c r="H19" s="197">
        <v>0</v>
      </c>
      <c r="I19" s="541"/>
    </row>
    <row r="20" spans="1:9" ht="11.25" customHeight="1" x14ac:dyDescent="0.2">
      <c r="A20" s="542"/>
      <c r="B20" s="540" t="s">
        <v>404</v>
      </c>
      <c r="C20" s="197">
        <v>8105.8134250000139</v>
      </c>
      <c r="D20" s="197">
        <v>461.47368399999993</v>
      </c>
      <c r="E20" s="197">
        <v>0</v>
      </c>
      <c r="F20" s="197">
        <v>7670.7824480000154</v>
      </c>
      <c r="G20" s="197">
        <v>458.29790399999996</v>
      </c>
      <c r="H20" s="197">
        <v>0</v>
      </c>
      <c r="I20" s="541"/>
    </row>
    <row r="21" spans="1:9" ht="11.25" customHeight="1" x14ac:dyDescent="0.2">
      <c r="A21" s="542"/>
      <c r="B21" s="540" t="s">
        <v>405</v>
      </c>
      <c r="C21" s="197">
        <v>228656.06731700018</v>
      </c>
      <c r="D21" s="197">
        <v>41047.170933000001</v>
      </c>
      <c r="E21" s="197">
        <v>8.2960419999999999</v>
      </c>
      <c r="F21" s="197">
        <v>213729.54256800009</v>
      </c>
      <c r="G21" s="197">
        <v>36312.268082999995</v>
      </c>
      <c r="H21" s="197">
        <v>7.60154</v>
      </c>
      <c r="I21" s="541"/>
    </row>
    <row r="22" spans="1:9" ht="11.25" customHeight="1" x14ac:dyDescent="0.2">
      <c r="A22" s="542"/>
      <c r="B22" s="540" t="s">
        <v>406</v>
      </c>
      <c r="C22" s="197">
        <v>192062.1863000002</v>
      </c>
      <c r="D22" s="197">
        <v>27651.062401000003</v>
      </c>
      <c r="E22" s="197">
        <v>14.078992</v>
      </c>
      <c r="F22" s="197">
        <v>183934.43478100011</v>
      </c>
      <c r="G22" s="197">
        <v>25913.778757</v>
      </c>
      <c r="H22" s="197">
        <v>13.614319999999999</v>
      </c>
      <c r="I22" s="541"/>
    </row>
    <row r="23" spans="1:9" ht="11.25" customHeight="1" x14ac:dyDescent="0.2">
      <c r="A23" s="542"/>
      <c r="B23" s="540" t="s">
        <v>407</v>
      </c>
      <c r="C23" s="197">
        <v>785.78334200000086</v>
      </c>
      <c r="D23" s="197">
        <v>0</v>
      </c>
      <c r="E23" s="197">
        <v>0</v>
      </c>
      <c r="F23" s="197">
        <v>785.78334200000086</v>
      </c>
      <c r="G23" s="197">
        <v>0</v>
      </c>
      <c r="H23" s="197">
        <v>0</v>
      </c>
      <c r="I23" s="541"/>
    </row>
    <row r="24" spans="1:9" ht="11.25" customHeight="1" x14ac:dyDescent="0.2">
      <c r="A24" s="542"/>
      <c r="B24" s="540" t="s">
        <v>408</v>
      </c>
      <c r="C24" s="197">
        <v>748298.59766600025</v>
      </c>
      <c r="D24" s="197">
        <v>150393.6678</v>
      </c>
      <c r="E24" s="197">
        <v>3467.710611</v>
      </c>
      <c r="F24" s="197">
        <v>694359.47080500063</v>
      </c>
      <c r="G24" s="197">
        <v>136988.19517600001</v>
      </c>
      <c r="H24" s="197">
        <v>3358.8117160000002</v>
      </c>
      <c r="I24" s="541"/>
    </row>
    <row r="25" spans="1:9" ht="11.25" customHeight="1" x14ac:dyDescent="0.2">
      <c r="A25" s="542"/>
      <c r="B25" s="540" t="s">
        <v>409</v>
      </c>
      <c r="C25" s="197">
        <v>6182.7261280000166</v>
      </c>
      <c r="D25" s="197">
        <v>224.84364200000002</v>
      </c>
      <c r="E25" s="197">
        <v>0</v>
      </c>
      <c r="F25" s="197">
        <v>6097.3815770000174</v>
      </c>
      <c r="G25" s="197">
        <v>222.848288</v>
      </c>
      <c r="H25" s="197">
        <v>0</v>
      </c>
      <c r="I25" s="541"/>
    </row>
    <row r="26" spans="1:9" ht="11.25" customHeight="1" x14ac:dyDescent="0.2">
      <c r="A26" s="542"/>
      <c r="B26" s="540" t="s">
        <v>410</v>
      </c>
      <c r="C26" s="197">
        <v>73031.89398199995</v>
      </c>
      <c r="D26" s="197">
        <v>176.514546</v>
      </c>
      <c r="E26" s="197">
        <v>0</v>
      </c>
      <c r="F26" s="197">
        <v>53005.062977999914</v>
      </c>
      <c r="G26" s="197">
        <v>100.501349</v>
      </c>
      <c r="H26" s="197">
        <v>0</v>
      </c>
      <c r="I26" s="541"/>
    </row>
    <row r="27" spans="1:9" ht="11.25" customHeight="1" x14ac:dyDescent="0.2">
      <c r="A27" s="542"/>
      <c r="B27" s="540" t="s">
        <v>411</v>
      </c>
      <c r="C27" s="197">
        <v>7495.4929940000029</v>
      </c>
      <c r="D27" s="197">
        <v>0</v>
      </c>
      <c r="E27" s="197">
        <v>0</v>
      </c>
      <c r="F27" s="197">
        <v>5455.091272000006</v>
      </c>
      <c r="G27" s="197">
        <v>0</v>
      </c>
      <c r="H27" s="197">
        <v>0</v>
      </c>
      <c r="I27" s="541"/>
    </row>
    <row r="28" spans="1:9" ht="11.25" customHeight="1" x14ac:dyDescent="0.2">
      <c r="A28" s="542"/>
      <c r="B28" s="540" t="s">
        <v>412</v>
      </c>
      <c r="C28" s="197">
        <v>0</v>
      </c>
      <c r="D28" s="197">
        <v>0</v>
      </c>
      <c r="E28" s="197">
        <v>0</v>
      </c>
      <c r="F28" s="197">
        <v>0</v>
      </c>
      <c r="G28" s="197">
        <v>0</v>
      </c>
      <c r="H28" s="197">
        <v>0</v>
      </c>
      <c r="I28" s="541"/>
    </row>
    <row r="29" spans="1:9" ht="11.25" customHeight="1" x14ac:dyDescent="0.2">
      <c r="A29" s="542"/>
      <c r="B29" s="540" t="s">
        <v>413</v>
      </c>
      <c r="C29" s="197">
        <v>8431.2555550000088</v>
      </c>
      <c r="D29" s="197">
        <v>0</v>
      </c>
      <c r="E29" s="197">
        <v>0</v>
      </c>
      <c r="F29" s="197">
        <v>8267.7194440000058</v>
      </c>
      <c r="G29" s="197">
        <v>0</v>
      </c>
      <c r="H29" s="197">
        <v>0</v>
      </c>
      <c r="I29" s="541"/>
    </row>
    <row r="30" spans="1:9" ht="11.25" customHeight="1" x14ac:dyDescent="0.2">
      <c r="A30" s="542"/>
      <c r="B30" s="540" t="s">
        <v>414</v>
      </c>
      <c r="C30" s="197">
        <v>20068.063703000014</v>
      </c>
      <c r="D30" s="197">
        <v>547.45913399999995</v>
      </c>
      <c r="E30" s="197">
        <v>0</v>
      </c>
      <c r="F30" s="197">
        <v>19484.591527000004</v>
      </c>
      <c r="G30" s="197">
        <v>520.63502900000003</v>
      </c>
      <c r="H30" s="197">
        <v>0</v>
      </c>
      <c r="I30" s="541"/>
    </row>
    <row r="31" spans="1:9" ht="11.25" customHeight="1" x14ac:dyDescent="0.2">
      <c r="A31" s="542"/>
      <c r="B31" s="540" t="s">
        <v>415</v>
      </c>
      <c r="C31" s="197">
        <v>467773.30948300019</v>
      </c>
      <c r="D31" s="197">
        <v>96455.219308000014</v>
      </c>
      <c r="E31" s="197">
        <v>0</v>
      </c>
      <c r="F31" s="197">
        <v>432527.185734</v>
      </c>
      <c r="G31" s="197">
        <v>84303.309266000011</v>
      </c>
      <c r="H31" s="197">
        <v>0</v>
      </c>
      <c r="I31" s="541"/>
    </row>
    <row r="32" spans="1:9" ht="11.25" customHeight="1" x14ac:dyDescent="0.2">
      <c r="A32" s="542"/>
      <c r="B32" s="540" t="s">
        <v>416</v>
      </c>
      <c r="C32" s="197">
        <v>93604.842298000061</v>
      </c>
      <c r="D32" s="197">
        <v>1533.5565760000002</v>
      </c>
      <c r="E32" s="197">
        <v>0</v>
      </c>
      <c r="F32" s="197">
        <v>67745.646036999824</v>
      </c>
      <c r="G32" s="197">
        <v>1086.9316470000001</v>
      </c>
      <c r="H32" s="197">
        <v>0</v>
      </c>
      <c r="I32" s="541"/>
    </row>
    <row r="33" spans="1:9" ht="11.25" customHeight="1" x14ac:dyDescent="0.2">
      <c r="A33" s="542"/>
      <c r="B33" s="540" t="s">
        <v>417</v>
      </c>
      <c r="C33" s="197">
        <v>145.12073300000003</v>
      </c>
      <c r="D33" s="197">
        <v>2.2762089999999997</v>
      </c>
      <c r="E33" s="197">
        <v>31.882161</v>
      </c>
      <c r="F33" s="197">
        <v>145.12073300000003</v>
      </c>
      <c r="G33" s="197">
        <v>2.2762089999999997</v>
      </c>
      <c r="H33" s="197">
        <v>31.882161</v>
      </c>
      <c r="I33" s="541"/>
    </row>
    <row r="34" spans="1:9" ht="11.25" customHeight="1" x14ac:dyDescent="0.2">
      <c r="A34" s="541"/>
      <c r="B34" s="540" t="s">
        <v>418</v>
      </c>
      <c r="C34" s="197">
        <v>41.809732999999987</v>
      </c>
      <c r="D34" s="197">
        <v>0</v>
      </c>
      <c r="E34" s="197">
        <v>0</v>
      </c>
      <c r="F34" s="197">
        <v>41.658032000000013</v>
      </c>
      <c r="G34" s="197">
        <v>0</v>
      </c>
      <c r="H34" s="197">
        <v>0</v>
      </c>
      <c r="I34" s="541"/>
    </row>
    <row r="35" spans="1:9" ht="11.25" customHeight="1" x14ac:dyDescent="0.2">
      <c r="A35" s="541"/>
      <c r="B35" s="540" t="s">
        <v>419</v>
      </c>
      <c r="C35" s="197">
        <v>92634.333410999912</v>
      </c>
      <c r="D35" s="197">
        <v>334.48161299999998</v>
      </c>
      <c r="E35" s="197">
        <v>0.36842099999999994</v>
      </c>
      <c r="F35" s="197">
        <v>91867.032146999903</v>
      </c>
      <c r="G35" s="197">
        <v>329.05731200000008</v>
      </c>
      <c r="H35" s="197">
        <v>0.36594400000000005</v>
      </c>
      <c r="I35" s="541"/>
    </row>
    <row r="36" spans="1:9" ht="11.25" customHeight="1" x14ac:dyDescent="0.2">
      <c r="A36" s="541"/>
      <c r="B36" s="540" t="s">
        <v>420</v>
      </c>
      <c r="C36" s="197">
        <v>18422.961746999998</v>
      </c>
      <c r="D36" s="197">
        <v>323.26111299999997</v>
      </c>
      <c r="E36" s="197">
        <v>2254.5622069999999</v>
      </c>
      <c r="F36" s="197">
        <v>16236.371248999993</v>
      </c>
      <c r="G36" s="197">
        <v>270.91732399999995</v>
      </c>
      <c r="H36" s="197">
        <v>1902.7397470000001</v>
      </c>
      <c r="I36" s="541"/>
    </row>
    <row r="37" spans="1:9" ht="11.25" customHeight="1" x14ac:dyDescent="0.2">
      <c r="A37" s="541"/>
      <c r="B37" s="540" t="s">
        <v>421</v>
      </c>
      <c r="C37" s="197">
        <v>21521.83941800001</v>
      </c>
      <c r="D37" s="197">
        <v>1005.915767</v>
      </c>
      <c r="E37" s="197">
        <v>0</v>
      </c>
      <c r="F37" s="197">
        <v>19463.985956999997</v>
      </c>
      <c r="G37" s="197">
        <v>848.69570999999996</v>
      </c>
      <c r="H37" s="197">
        <v>0</v>
      </c>
      <c r="I37" s="541"/>
    </row>
    <row r="38" spans="1:9" ht="11.25" customHeight="1" x14ac:dyDescent="0.2">
      <c r="A38" s="541"/>
      <c r="B38" s="540" t="s">
        <v>422</v>
      </c>
      <c r="C38" s="197">
        <v>75191.460335999975</v>
      </c>
      <c r="D38" s="197">
        <v>2687.7132549999997</v>
      </c>
      <c r="E38" s="197">
        <v>0</v>
      </c>
      <c r="F38" s="197">
        <v>74136.935783999987</v>
      </c>
      <c r="G38" s="197">
        <v>2646.7545850000006</v>
      </c>
      <c r="H38" s="197">
        <v>0</v>
      </c>
      <c r="I38" s="541"/>
    </row>
    <row r="39" spans="1:9" ht="11.25" customHeight="1" x14ac:dyDescent="0.2">
      <c r="A39" s="541"/>
      <c r="B39" s="540" t="s">
        <v>423</v>
      </c>
      <c r="C39" s="197">
        <v>10936.720546999997</v>
      </c>
      <c r="D39" s="197">
        <v>1.0647610000000001</v>
      </c>
      <c r="E39" s="197">
        <v>0</v>
      </c>
      <c r="F39" s="197">
        <v>10633.214384000001</v>
      </c>
      <c r="G39" s="197">
        <v>1.0647610000000001</v>
      </c>
      <c r="H39" s="197">
        <v>0</v>
      </c>
      <c r="I39" s="541"/>
    </row>
    <row r="40" spans="1:9" ht="11.25" customHeight="1" x14ac:dyDescent="0.2">
      <c r="A40" s="541"/>
      <c r="B40" s="540" t="s">
        <v>424</v>
      </c>
      <c r="C40" s="197">
        <v>24864.343212000011</v>
      </c>
      <c r="D40" s="197">
        <v>201.72222199999999</v>
      </c>
      <c r="E40" s="197">
        <v>0</v>
      </c>
      <c r="F40" s="197">
        <v>24462.76676800002</v>
      </c>
      <c r="G40" s="197">
        <v>195.99671600000002</v>
      </c>
      <c r="H40" s="197">
        <v>0</v>
      </c>
      <c r="I40" s="541"/>
    </row>
    <row r="41" spans="1:9" ht="11.25" customHeight="1" x14ac:dyDescent="0.2">
      <c r="A41" s="541"/>
      <c r="B41" s="540" t="s">
        <v>425</v>
      </c>
      <c r="C41" s="197">
        <v>2414.1600989999961</v>
      </c>
      <c r="D41" s="197">
        <v>0</v>
      </c>
      <c r="E41" s="197">
        <v>0</v>
      </c>
      <c r="F41" s="197">
        <v>2020.3429369999994</v>
      </c>
      <c r="G41" s="197">
        <v>0</v>
      </c>
      <c r="H41" s="197">
        <v>0</v>
      </c>
      <c r="I41" s="541"/>
    </row>
    <row r="42" spans="1:9" ht="11.25" customHeight="1" x14ac:dyDescent="0.2">
      <c r="A42" s="541"/>
      <c r="B42" s="540" t="s">
        <v>426</v>
      </c>
      <c r="C42" s="197">
        <v>4056.1757389999989</v>
      </c>
      <c r="D42" s="197">
        <v>0</v>
      </c>
      <c r="E42" s="197">
        <v>0</v>
      </c>
      <c r="F42" s="197">
        <v>2873.095264999999</v>
      </c>
      <c r="G42" s="197">
        <v>0</v>
      </c>
      <c r="H42" s="197">
        <v>0</v>
      </c>
      <c r="I42" s="541"/>
    </row>
    <row r="43" spans="1:9" ht="11.25" customHeight="1" x14ac:dyDescent="0.2">
      <c r="A43" s="541"/>
      <c r="B43" s="540" t="s">
        <v>427</v>
      </c>
      <c r="C43" s="197">
        <v>13911.349094000008</v>
      </c>
      <c r="D43" s="197">
        <v>409.58365000000003</v>
      </c>
      <c r="E43" s="197">
        <v>0</v>
      </c>
      <c r="F43" s="197">
        <v>13019.409411000024</v>
      </c>
      <c r="G43" s="197">
        <v>390.32047599999999</v>
      </c>
      <c r="H43" s="197">
        <v>0</v>
      </c>
      <c r="I43" s="541"/>
    </row>
    <row r="44" spans="1:9" ht="11.25" customHeight="1" x14ac:dyDescent="0.2">
      <c r="A44" s="534"/>
      <c r="B44" s="540" t="s">
        <v>428</v>
      </c>
      <c r="C44" s="197">
        <v>1306.0111280000015</v>
      </c>
      <c r="D44" s="197">
        <v>260.36122699999999</v>
      </c>
      <c r="E44" s="197">
        <v>0</v>
      </c>
      <c r="F44" s="197">
        <v>1302.3730250000015</v>
      </c>
      <c r="G44" s="197">
        <v>258.64891699999998</v>
      </c>
      <c r="H44" s="197">
        <v>0</v>
      </c>
      <c r="I44" s="541"/>
    </row>
    <row r="45" spans="1:9" ht="11.25" customHeight="1" x14ac:dyDescent="0.2">
      <c r="A45" s="534"/>
      <c r="B45" s="540" t="s">
        <v>429</v>
      </c>
      <c r="C45" s="197">
        <v>3037.6540000000005</v>
      </c>
      <c r="D45" s="197">
        <v>4.6140270000000001</v>
      </c>
      <c r="E45" s="197">
        <v>0</v>
      </c>
      <c r="F45" s="197">
        <v>2904.6377050000024</v>
      </c>
      <c r="G45" s="197">
        <v>4.375146</v>
      </c>
      <c r="H45" s="197">
        <v>0</v>
      </c>
      <c r="I45" s="541"/>
    </row>
    <row r="46" spans="1:9" ht="11.25" customHeight="1" x14ac:dyDescent="0.2">
      <c r="A46" s="542"/>
      <c r="B46" s="540" t="s">
        <v>430</v>
      </c>
      <c r="C46" s="197">
        <v>6199.701730000008</v>
      </c>
      <c r="D46" s="197">
        <v>0</v>
      </c>
      <c r="E46" s="197">
        <v>0</v>
      </c>
      <c r="F46" s="197">
        <v>5821.5468110000102</v>
      </c>
      <c r="G46" s="197">
        <v>0</v>
      </c>
      <c r="H46" s="197">
        <v>0</v>
      </c>
      <c r="I46" s="541"/>
    </row>
    <row r="47" spans="1:9" ht="11.25" customHeight="1" x14ac:dyDescent="0.2">
      <c r="A47" s="542"/>
      <c r="B47" s="540" t="s">
        <v>431</v>
      </c>
      <c r="C47" s="197">
        <v>980978.87584500026</v>
      </c>
      <c r="D47" s="197">
        <v>156737.97640499999</v>
      </c>
      <c r="E47" s="197">
        <v>1365.756691</v>
      </c>
      <c r="F47" s="197">
        <v>929460.11359700002</v>
      </c>
      <c r="G47" s="197">
        <v>144079.354184</v>
      </c>
      <c r="H47" s="197">
        <v>1310.2326760000001</v>
      </c>
      <c r="I47" s="541"/>
    </row>
    <row r="48" spans="1:9" ht="11.25" customHeight="1" x14ac:dyDescent="0.2">
      <c r="A48" s="542"/>
      <c r="B48" s="540" t="s">
        <v>432</v>
      </c>
      <c r="C48" s="197">
        <v>379.83697300000006</v>
      </c>
      <c r="D48" s="197">
        <v>2.0652219999999999</v>
      </c>
      <c r="E48" s="197">
        <v>0</v>
      </c>
      <c r="F48" s="197">
        <v>378.9442029999995</v>
      </c>
      <c r="G48" s="197">
        <v>2.039034</v>
      </c>
      <c r="H48" s="197">
        <v>0</v>
      </c>
      <c r="I48" s="541"/>
    </row>
    <row r="49" spans="1:9" ht="11.25" customHeight="1" x14ac:dyDescent="0.2">
      <c r="A49" s="542"/>
      <c r="B49" s="540" t="s">
        <v>433</v>
      </c>
      <c r="C49" s="197">
        <v>17077.34281100002</v>
      </c>
      <c r="D49" s="197">
        <v>1.556209</v>
      </c>
      <c r="E49" s="197">
        <v>41.776226999999999</v>
      </c>
      <c r="F49" s="197">
        <v>15764.051352000011</v>
      </c>
      <c r="G49" s="197">
        <v>1.486691</v>
      </c>
      <c r="H49" s="197">
        <v>34.872139999999995</v>
      </c>
      <c r="I49" s="541"/>
    </row>
    <row r="50" spans="1:9" ht="11.25" customHeight="1" x14ac:dyDescent="0.2">
      <c r="A50" s="542"/>
      <c r="B50" s="540" t="s">
        <v>434</v>
      </c>
      <c r="C50" s="197">
        <v>39887.285379999958</v>
      </c>
      <c r="D50" s="197">
        <v>71.222047000000003</v>
      </c>
      <c r="E50" s="197">
        <v>0</v>
      </c>
      <c r="F50" s="197">
        <v>39241.885735999946</v>
      </c>
      <c r="G50" s="197">
        <v>69.745170999999999</v>
      </c>
      <c r="H50" s="197">
        <v>0</v>
      </c>
      <c r="I50" s="541"/>
    </row>
    <row r="51" spans="1:9" ht="11.25" customHeight="1" x14ac:dyDescent="0.2">
      <c r="A51" s="542"/>
      <c r="B51" s="540" t="s">
        <v>435</v>
      </c>
      <c r="C51" s="197">
        <v>42620.881016999949</v>
      </c>
      <c r="D51" s="197">
        <v>3748.7846270000005</v>
      </c>
      <c r="E51" s="197">
        <v>0</v>
      </c>
      <c r="F51" s="197">
        <v>41975.011119999988</v>
      </c>
      <c r="G51" s="197">
        <v>3654.3263020000009</v>
      </c>
      <c r="H51" s="197">
        <v>0</v>
      </c>
      <c r="I51" s="541"/>
    </row>
    <row r="52" spans="1:9" ht="11.25" customHeight="1" x14ac:dyDescent="0.2">
      <c r="A52" s="542"/>
      <c r="B52" s="540" t="s">
        <v>436</v>
      </c>
      <c r="C52" s="197">
        <v>393825.60027300037</v>
      </c>
      <c r="D52" s="197">
        <v>132594.747799</v>
      </c>
      <c r="E52" s="197">
        <v>7022.8472309999997</v>
      </c>
      <c r="F52" s="197">
        <v>349742.21299900062</v>
      </c>
      <c r="G52" s="197">
        <v>117161.47768099999</v>
      </c>
      <c r="H52" s="197">
        <v>6232.4578339999998</v>
      </c>
      <c r="I52" s="541"/>
    </row>
    <row r="53" spans="1:9" ht="11.25" customHeight="1" x14ac:dyDescent="0.2">
      <c r="A53" s="541"/>
      <c r="B53" s="540" t="s">
        <v>437</v>
      </c>
      <c r="C53" s="197">
        <v>19455.853984000012</v>
      </c>
      <c r="D53" s="197">
        <v>703.95880499999998</v>
      </c>
      <c r="E53" s="197">
        <v>23.517647</v>
      </c>
      <c r="F53" s="197">
        <v>15133.092484000012</v>
      </c>
      <c r="G53" s="197">
        <v>503.23529200000002</v>
      </c>
      <c r="H53" s="197">
        <v>21.702590000000001</v>
      </c>
      <c r="I53" s="541"/>
    </row>
    <row r="54" spans="1:9" ht="11.25" customHeight="1" x14ac:dyDescent="0.2">
      <c r="A54" s="541"/>
      <c r="B54" s="540" t="s">
        <v>438</v>
      </c>
      <c r="C54" s="197">
        <v>18820.095283000002</v>
      </c>
      <c r="D54" s="197">
        <v>0</v>
      </c>
      <c r="E54" s="197">
        <v>0</v>
      </c>
      <c r="F54" s="197">
        <v>18265.44322500001</v>
      </c>
      <c r="G54" s="197">
        <v>0</v>
      </c>
      <c r="H54" s="197">
        <v>0</v>
      </c>
      <c r="I54" s="541"/>
    </row>
    <row r="55" spans="1:9" ht="11.25" customHeight="1" x14ac:dyDescent="0.2">
      <c r="A55" s="541"/>
      <c r="B55" s="540" t="s">
        <v>439</v>
      </c>
      <c r="C55" s="197">
        <v>68667.080068000127</v>
      </c>
      <c r="D55" s="197">
        <v>1117.9229620000001</v>
      </c>
      <c r="E55" s="197">
        <v>0</v>
      </c>
      <c r="F55" s="197">
        <v>66295.918011000118</v>
      </c>
      <c r="G55" s="197">
        <v>988.74969999999996</v>
      </c>
      <c r="H55" s="197">
        <v>0</v>
      </c>
      <c r="I55" s="541"/>
    </row>
    <row r="56" spans="1:9" ht="11.25" customHeight="1" x14ac:dyDescent="0.2">
      <c r="A56" s="541"/>
      <c r="B56" s="540" t="s">
        <v>440</v>
      </c>
      <c r="C56" s="197">
        <v>4293313.1122310068</v>
      </c>
      <c r="D56" s="197">
        <v>517609.16389799997</v>
      </c>
      <c r="E56" s="197">
        <v>12623.135754999999</v>
      </c>
      <c r="F56" s="197">
        <v>3754660.9370339974</v>
      </c>
      <c r="G56" s="197">
        <v>405564.06769800006</v>
      </c>
      <c r="H56" s="197">
        <v>11209.789052</v>
      </c>
      <c r="I56" s="541"/>
    </row>
    <row r="57" spans="1:9" ht="11.25" customHeight="1" x14ac:dyDescent="0.2">
      <c r="A57" s="541"/>
      <c r="B57" s="540" t="s">
        <v>441</v>
      </c>
      <c r="C57" s="197">
        <v>2128931.5714279953</v>
      </c>
      <c r="D57" s="197">
        <v>546990.571428</v>
      </c>
      <c r="E57" s="197">
        <v>7507.6190470000001</v>
      </c>
      <c r="F57" s="197">
        <v>1912350.2380949964</v>
      </c>
      <c r="G57" s="197">
        <v>453070.05610099999</v>
      </c>
      <c r="H57" s="197">
        <v>6614.0297680000003</v>
      </c>
      <c r="I57" s="541"/>
    </row>
    <row r="58" spans="1:9" ht="3.95" customHeight="1" x14ac:dyDescent="0.2">
      <c r="A58" s="541"/>
      <c r="B58" s="540"/>
      <c r="C58" s="197"/>
      <c r="D58" s="197"/>
      <c r="E58" s="197"/>
      <c r="F58" s="197"/>
      <c r="G58" s="197"/>
      <c r="H58" s="197"/>
      <c r="I58" s="541"/>
    </row>
    <row r="59" spans="1:9" ht="49.5" customHeight="1" x14ac:dyDescent="0.2">
      <c r="A59" s="543" t="s">
        <v>3</v>
      </c>
      <c r="B59" s="695" t="s">
        <v>343</v>
      </c>
      <c r="C59" s="695"/>
      <c r="D59" s="695"/>
      <c r="E59" s="695"/>
      <c r="F59" s="695"/>
      <c r="G59" s="695"/>
      <c r="H59" s="695"/>
      <c r="I59" s="536"/>
    </row>
  </sheetData>
  <mergeCells count="3">
    <mergeCell ref="B59:H59"/>
    <mergeCell ref="C4:E4"/>
    <mergeCell ref="F4:H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8278-3299-4BB0-B13A-A4EF9DC31551}">
  <sheetPr>
    <pageSetUpPr fitToPage="1"/>
  </sheetPr>
  <dimension ref="A1:R53"/>
  <sheetViews>
    <sheetView showGridLines="0" topLeftCell="A4" zoomScaleNormal="100" zoomScaleSheetLayoutView="105" workbookViewId="0">
      <selection activeCell="A4" sqref="A4"/>
    </sheetView>
  </sheetViews>
  <sheetFormatPr defaultColWidth="9.140625" defaultRowHeight="12" x14ac:dyDescent="0.2"/>
  <cols>
    <col min="1" max="1" width="1.7109375" style="90" customWidth="1"/>
    <col min="2" max="2" width="28" style="90" customWidth="1"/>
    <col min="3" max="9" width="9.7109375" style="90" customWidth="1"/>
    <col min="10" max="10" width="1.7109375" style="90" customWidth="1"/>
    <col min="11" max="11" width="1.7109375" style="91" customWidth="1"/>
    <col min="12" max="16384" width="9.140625" style="90"/>
  </cols>
  <sheetData>
    <row r="1" spans="1:18" s="290" customFormat="1" ht="16.5" x14ac:dyDescent="0.3">
      <c r="A1" s="233"/>
      <c r="B1" s="240" t="s">
        <v>345</v>
      </c>
      <c r="C1" s="256"/>
      <c r="D1" s="256"/>
      <c r="E1" s="256"/>
      <c r="F1" s="256"/>
      <c r="G1" s="256"/>
      <c r="H1" s="256"/>
      <c r="I1" s="232"/>
      <c r="J1" s="232"/>
      <c r="K1" s="155"/>
    </row>
    <row r="2" spans="1:18" s="304" customFormat="1" ht="14.25" x14ac:dyDescent="0.2">
      <c r="A2" s="305"/>
      <c r="B2" s="305" t="s">
        <v>390</v>
      </c>
      <c r="C2" s="308"/>
      <c r="D2" s="308"/>
      <c r="E2" s="308"/>
      <c r="F2" s="308"/>
      <c r="G2" s="308"/>
      <c r="H2" s="308"/>
      <c r="I2" s="308"/>
      <c r="J2" s="305"/>
      <c r="K2" s="307"/>
    </row>
    <row r="3" spans="1:18" s="298" customFormat="1" ht="21" customHeight="1" x14ac:dyDescent="0.2">
      <c r="A3" s="311"/>
      <c r="B3" s="310" t="s">
        <v>597</v>
      </c>
      <c r="C3" s="310"/>
      <c r="D3" s="310"/>
      <c r="E3" s="310"/>
      <c r="F3" s="310"/>
      <c r="G3" s="310"/>
      <c r="H3" s="310"/>
      <c r="I3" s="312" t="s">
        <v>283</v>
      </c>
      <c r="J3" s="310"/>
      <c r="K3" s="301"/>
    </row>
    <row r="4" spans="1:18" ht="12" customHeight="1" x14ac:dyDescent="0.2">
      <c r="A4" s="322"/>
      <c r="B4" s="323"/>
      <c r="C4" s="670" t="s">
        <v>449</v>
      </c>
      <c r="D4" s="669"/>
      <c r="E4" s="669"/>
      <c r="F4" s="669"/>
      <c r="G4" s="669"/>
      <c r="H4" s="669"/>
      <c r="I4" s="669"/>
      <c r="J4" s="344"/>
      <c r="K4" s="94"/>
    </row>
    <row r="5" spans="1:18" ht="20.100000000000001" customHeight="1" x14ac:dyDescent="0.2">
      <c r="A5" s="164"/>
      <c r="B5" s="314"/>
      <c r="C5" s="321" t="s">
        <v>39</v>
      </c>
      <c r="D5" s="321" t="s">
        <v>40</v>
      </c>
      <c r="E5" s="321" t="s">
        <v>41</v>
      </c>
      <c r="F5" s="321" t="s">
        <v>43</v>
      </c>
      <c r="G5" s="321" t="s">
        <v>44</v>
      </c>
      <c r="H5" s="321" t="s">
        <v>29</v>
      </c>
      <c r="I5" s="317" t="s">
        <v>46</v>
      </c>
      <c r="J5" s="363"/>
      <c r="K5" s="94"/>
    </row>
    <row r="6" spans="1:18" s="133" customFormat="1" ht="20.100000000000001" customHeight="1" x14ac:dyDescent="0.25">
      <c r="A6" s="285"/>
      <c r="B6" s="248" t="s">
        <v>59</v>
      </c>
      <c r="C6" s="342">
        <v>47801.749909000013</v>
      </c>
      <c r="D6" s="342">
        <v>35655.19058200001</v>
      </c>
      <c r="E6" s="342">
        <v>41830.017606999994</v>
      </c>
      <c r="F6" s="342">
        <v>15456.289473999997</v>
      </c>
      <c r="G6" s="342">
        <v>2285.5949959999998</v>
      </c>
      <c r="H6" s="342">
        <v>41013.531839999996</v>
      </c>
      <c r="I6" s="361">
        <v>56287.007056000009</v>
      </c>
      <c r="J6" s="364"/>
      <c r="K6" s="98"/>
      <c r="L6" s="773"/>
      <c r="M6" s="773"/>
      <c r="N6" s="773"/>
      <c r="O6" s="773"/>
      <c r="P6" s="773"/>
      <c r="Q6" s="773"/>
      <c r="R6" s="773"/>
    </row>
    <row r="7" spans="1:18" ht="20.100000000000001" customHeight="1" x14ac:dyDescent="0.2">
      <c r="A7" s="234"/>
      <c r="B7" s="248" t="s">
        <v>455</v>
      </c>
      <c r="C7" s="102">
        <v>17391.113370999996</v>
      </c>
      <c r="D7" s="102">
        <v>13604.481299999999</v>
      </c>
      <c r="E7" s="102">
        <v>16408.669927000003</v>
      </c>
      <c r="F7" s="102">
        <v>5793.5294640000002</v>
      </c>
      <c r="G7" s="102">
        <v>1013.118758</v>
      </c>
      <c r="H7" s="102">
        <v>15035.819069000001</v>
      </c>
      <c r="I7" s="103">
        <v>23832.137953999998</v>
      </c>
      <c r="J7" s="283"/>
      <c r="K7" s="115"/>
      <c r="L7" s="773"/>
      <c r="M7" s="773"/>
      <c r="N7" s="773"/>
      <c r="O7" s="773"/>
      <c r="P7" s="773"/>
      <c r="Q7" s="773"/>
      <c r="R7" s="773"/>
    </row>
    <row r="8" spans="1:18" ht="12" customHeight="1" x14ac:dyDescent="0.2">
      <c r="A8" s="279"/>
      <c r="B8" s="247" t="s">
        <v>261</v>
      </c>
      <c r="C8" s="102">
        <v>4056.5868459999997</v>
      </c>
      <c r="D8" s="102">
        <v>3450.0429319999994</v>
      </c>
      <c r="E8" s="102">
        <v>4707.0392230000007</v>
      </c>
      <c r="F8" s="102">
        <v>2166.6415359999992</v>
      </c>
      <c r="G8" s="102">
        <v>517.52235400000006</v>
      </c>
      <c r="H8" s="102">
        <v>3645.5516230000003</v>
      </c>
      <c r="I8" s="103">
        <v>6334.6347889999997</v>
      </c>
      <c r="J8" s="280"/>
      <c r="K8" s="105"/>
      <c r="L8" s="773"/>
      <c r="M8" s="773"/>
      <c r="N8" s="773"/>
      <c r="O8" s="773"/>
      <c r="P8" s="773"/>
      <c r="Q8" s="773"/>
      <c r="R8" s="773"/>
    </row>
    <row r="9" spans="1:18" ht="12" customHeight="1" x14ac:dyDescent="0.2">
      <c r="A9" s="279"/>
      <c r="B9" s="247" t="s">
        <v>262</v>
      </c>
      <c r="C9" s="102">
        <v>13334.526507999997</v>
      </c>
      <c r="D9" s="102">
        <v>10154.438335999999</v>
      </c>
      <c r="E9" s="102">
        <v>11701.630681000001</v>
      </c>
      <c r="F9" s="102">
        <v>3626.8879080000002</v>
      </c>
      <c r="G9" s="102">
        <v>495.59638999999993</v>
      </c>
      <c r="H9" s="102">
        <v>11390.267412000001</v>
      </c>
      <c r="I9" s="103">
        <v>17497.503137</v>
      </c>
      <c r="J9" s="280"/>
      <c r="K9" s="105"/>
      <c r="L9" s="773"/>
      <c r="M9" s="773"/>
      <c r="N9" s="773"/>
      <c r="O9" s="773"/>
      <c r="P9" s="773"/>
      <c r="Q9" s="773"/>
      <c r="R9" s="773"/>
    </row>
    <row r="10" spans="1:18" ht="20.100000000000001" customHeight="1" x14ac:dyDescent="0.2">
      <c r="A10" s="234"/>
      <c r="B10" s="248" t="s">
        <v>207</v>
      </c>
      <c r="C10" s="102">
        <v>25977.927559000007</v>
      </c>
      <c r="D10" s="102">
        <v>19903.582410000006</v>
      </c>
      <c r="E10" s="102">
        <v>22820.131296999996</v>
      </c>
      <c r="F10" s="102">
        <v>7704.5423359999995</v>
      </c>
      <c r="G10" s="102">
        <v>1025.0518979999999</v>
      </c>
      <c r="H10" s="102">
        <v>23389.048093999998</v>
      </c>
      <c r="I10" s="103">
        <v>29824.754052999993</v>
      </c>
      <c r="J10" s="234"/>
      <c r="K10" s="94"/>
      <c r="L10" s="773"/>
      <c r="M10" s="773"/>
      <c r="N10" s="773"/>
      <c r="O10" s="773"/>
      <c r="P10" s="773"/>
      <c r="Q10" s="773"/>
      <c r="R10" s="773"/>
    </row>
    <row r="11" spans="1:18" ht="12" customHeight="1" x14ac:dyDescent="0.2">
      <c r="A11" s="279"/>
      <c r="B11" s="247" t="s">
        <v>261</v>
      </c>
      <c r="C11" s="102">
        <v>11332.198604000001</v>
      </c>
      <c r="D11" s="102">
        <v>9062.466187</v>
      </c>
      <c r="E11" s="102">
        <v>9791.6124470000013</v>
      </c>
      <c r="F11" s="102">
        <v>3664.8394159999998</v>
      </c>
      <c r="G11" s="102">
        <v>296.07846800000004</v>
      </c>
      <c r="H11" s="102">
        <v>11357.062518999999</v>
      </c>
      <c r="I11" s="103">
        <v>9975.0922969999992</v>
      </c>
      <c r="J11" s="234"/>
      <c r="K11" s="94"/>
      <c r="L11" s="773"/>
      <c r="M11" s="773"/>
      <c r="N11" s="773"/>
      <c r="O11" s="773"/>
      <c r="P11" s="773"/>
      <c r="Q11" s="773"/>
      <c r="R11" s="773"/>
    </row>
    <row r="12" spans="1:18" ht="12" customHeight="1" x14ac:dyDescent="0.2">
      <c r="A12" s="279"/>
      <c r="B12" s="247" t="s">
        <v>262</v>
      </c>
      <c r="C12" s="102">
        <v>14645.686505000003</v>
      </c>
      <c r="D12" s="102">
        <v>10841.018979</v>
      </c>
      <c r="E12" s="102">
        <v>13028.701435000001</v>
      </c>
      <c r="F12" s="102">
        <v>4039.6552549999997</v>
      </c>
      <c r="G12" s="102">
        <v>728.9731529999998</v>
      </c>
      <c r="H12" s="102">
        <v>12031.995624999998</v>
      </c>
      <c r="I12" s="103">
        <v>19849.747561999997</v>
      </c>
      <c r="J12" s="234"/>
      <c r="K12" s="94"/>
      <c r="L12" s="773"/>
      <c r="M12" s="773"/>
      <c r="N12" s="773"/>
      <c r="O12" s="773"/>
      <c r="P12" s="773"/>
      <c r="Q12" s="773"/>
      <c r="R12" s="773"/>
    </row>
    <row r="13" spans="1:18" ht="20.100000000000001" customHeight="1" x14ac:dyDescent="0.2">
      <c r="A13" s="234"/>
      <c r="B13" s="244" t="s">
        <v>263</v>
      </c>
      <c r="C13" s="102">
        <v>10187.66929</v>
      </c>
      <c r="D13" s="102">
        <v>7119.5864760000004</v>
      </c>
      <c r="E13" s="102">
        <v>9072.44607</v>
      </c>
      <c r="F13" s="102">
        <v>3215.8028799999997</v>
      </c>
      <c r="G13" s="102">
        <v>663.85607300000004</v>
      </c>
      <c r="H13" s="102">
        <v>9358.1797719999995</v>
      </c>
      <c r="I13" s="103">
        <v>14784.295107000002</v>
      </c>
      <c r="J13" s="234"/>
      <c r="K13" s="94"/>
      <c r="L13" s="773"/>
      <c r="M13" s="773"/>
      <c r="N13" s="773"/>
      <c r="O13" s="773"/>
      <c r="P13" s="773"/>
      <c r="Q13" s="773"/>
      <c r="R13" s="773"/>
    </row>
    <row r="14" spans="1:18" ht="12" customHeight="1" x14ac:dyDescent="0.2">
      <c r="A14" s="279"/>
      <c r="B14" s="247" t="s">
        <v>264</v>
      </c>
      <c r="C14" s="102">
        <v>4554.0694890000004</v>
      </c>
      <c r="D14" s="102">
        <v>2966.548867</v>
      </c>
      <c r="E14" s="102">
        <v>3993.6869649999999</v>
      </c>
      <c r="F14" s="102">
        <v>1609.8831460000001</v>
      </c>
      <c r="G14" s="102">
        <v>53.572022000000011</v>
      </c>
      <c r="H14" s="102">
        <v>5030.2775810000003</v>
      </c>
      <c r="I14" s="103">
        <v>4214.8166979999996</v>
      </c>
      <c r="J14" s="234"/>
      <c r="K14" s="94"/>
      <c r="L14" s="773"/>
      <c r="M14" s="773"/>
      <c r="N14" s="773"/>
      <c r="O14" s="773"/>
      <c r="P14" s="773"/>
      <c r="Q14" s="773"/>
      <c r="R14" s="773"/>
    </row>
    <row r="15" spans="1:18" ht="12" customHeight="1" x14ac:dyDescent="0.2">
      <c r="A15" s="279"/>
      <c r="B15" s="247" t="s">
        <v>265</v>
      </c>
      <c r="C15" s="102">
        <v>6937.3649130000013</v>
      </c>
      <c r="D15" s="102">
        <v>6165.2799510000004</v>
      </c>
      <c r="E15" s="102">
        <v>6351.7761109999992</v>
      </c>
      <c r="F15" s="102">
        <v>1424.249444</v>
      </c>
      <c r="G15" s="102">
        <v>10.821016999999999</v>
      </c>
      <c r="H15" s="102">
        <v>4852.3550359999999</v>
      </c>
      <c r="I15" s="103">
        <v>7149.9473760000001</v>
      </c>
      <c r="J15" s="234"/>
      <c r="K15" s="94"/>
      <c r="L15" s="773"/>
      <c r="M15" s="773"/>
      <c r="N15" s="773"/>
      <c r="O15" s="773"/>
      <c r="P15" s="773"/>
      <c r="Q15" s="773"/>
      <c r="R15" s="773"/>
    </row>
    <row r="16" spans="1:18" ht="12" customHeight="1" x14ac:dyDescent="0.2">
      <c r="A16" s="279"/>
      <c r="B16" s="247" t="s">
        <v>276</v>
      </c>
      <c r="C16" s="102">
        <v>175.31339500000001</v>
      </c>
      <c r="D16" s="102">
        <v>391.19262299999997</v>
      </c>
      <c r="E16" s="102">
        <v>1034.0246259999999</v>
      </c>
      <c r="F16" s="102">
        <v>52.549272000000002</v>
      </c>
      <c r="G16" s="102">
        <v>20.321249999999999</v>
      </c>
      <c r="H16" s="102">
        <v>487.86933099999999</v>
      </c>
      <c r="I16" s="103">
        <v>824.05927799999995</v>
      </c>
      <c r="J16" s="234"/>
      <c r="K16" s="94"/>
      <c r="L16" s="773"/>
      <c r="M16" s="773"/>
      <c r="N16" s="773"/>
      <c r="O16" s="773"/>
      <c r="P16" s="773"/>
      <c r="Q16" s="773"/>
      <c r="R16" s="773"/>
    </row>
    <row r="17" spans="1:18" ht="12" customHeight="1" x14ac:dyDescent="0.2">
      <c r="A17" s="279"/>
      <c r="B17" s="247" t="s">
        <v>277</v>
      </c>
      <c r="C17" s="102">
        <v>4107.5104780000011</v>
      </c>
      <c r="D17" s="102">
        <v>3128.7876940000001</v>
      </c>
      <c r="E17" s="102">
        <v>2341.242573</v>
      </c>
      <c r="F17" s="102">
        <v>1381.6211449999998</v>
      </c>
      <c r="G17" s="102">
        <v>276.37981199999996</v>
      </c>
      <c r="H17" s="102">
        <v>3501.6922030000001</v>
      </c>
      <c r="I17" s="103">
        <v>2822.3543509999995</v>
      </c>
      <c r="J17" s="234"/>
      <c r="K17" s="94"/>
      <c r="L17" s="773"/>
      <c r="M17" s="773"/>
      <c r="N17" s="773"/>
      <c r="O17" s="773"/>
      <c r="P17" s="773"/>
      <c r="Q17" s="773"/>
      <c r="R17" s="773"/>
    </row>
    <row r="18" spans="1:18" ht="12" customHeight="1" x14ac:dyDescent="0.2">
      <c r="A18" s="279"/>
      <c r="B18" s="247" t="s">
        <v>268</v>
      </c>
      <c r="C18" s="102">
        <v>15.999994000005245</v>
      </c>
      <c r="D18" s="102">
        <v>132.18679900000643</v>
      </c>
      <c r="E18" s="102">
        <v>26.954952000000048</v>
      </c>
      <c r="F18" s="102">
        <v>20.436448999999811</v>
      </c>
      <c r="G18" s="102">
        <v>0.10172399999987647</v>
      </c>
      <c r="H18" s="102">
        <v>158.67417099999875</v>
      </c>
      <c r="I18" s="103">
        <v>29.281242999993992</v>
      </c>
      <c r="J18" s="234"/>
      <c r="K18" s="94"/>
      <c r="L18" s="773"/>
      <c r="M18" s="773"/>
      <c r="N18" s="773"/>
      <c r="O18" s="773"/>
      <c r="P18" s="773"/>
      <c r="Q18" s="773"/>
      <c r="R18" s="773"/>
    </row>
    <row r="19" spans="1:18" ht="20.100000000000001" customHeight="1" x14ac:dyDescent="0.2">
      <c r="A19" s="234"/>
      <c r="B19" s="248" t="s">
        <v>208</v>
      </c>
      <c r="C19" s="102">
        <v>4432.6762370000006</v>
      </c>
      <c r="D19" s="102">
        <v>2147.088017</v>
      </c>
      <c r="E19" s="102">
        <v>2601.2054789999993</v>
      </c>
      <c r="F19" s="102">
        <v>1958.2162049999997</v>
      </c>
      <c r="G19" s="102">
        <v>247.42435300000002</v>
      </c>
      <c r="H19" s="102">
        <v>2588.6716719999995</v>
      </c>
      <c r="I19" s="103">
        <v>2630.1404830000001</v>
      </c>
      <c r="J19" s="234"/>
      <c r="K19" s="94"/>
      <c r="L19" s="773"/>
      <c r="M19" s="773"/>
      <c r="N19" s="773"/>
      <c r="O19" s="773"/>
      <c r="P19" s="773"/>
      <c r="Q19" s="773"/>
      <c r="R19" s="773"/>
    </row>
    <row r="20" spans="1:18" ht="12" customHeight="1" x14ac:dyDescent="0.2">
      <c r="A20" s="279"/>
      <c r="B20" s="247" t="s">
        <v>261</v>
      </c>
      <c r="C20" s="102">
        <v>3706.4885670000003</v>
      </c>
      <c r="D20" s="102">
        <v>1515.3871580000002</v>
      </c>
      <c r="E20" s="102">
        <v>1745.2542699999997</v>
      </c>
      <c r="F20" s="102">
        <v>1560.0541039999998</v>
      </c>
      <c r="G20" s="102">
        <v>133.30830700000001</v>
      </c>
      <c r="H20" s="102">
        <v>1736.9409759999999</v>
      </c>
      <c r="I20" s="103">
        <v>1809.244473</v>
      </c>
      <c r="J20" s="234"/>
      <c r="K20" s="94"/>
      <c r="L20" s="773"/>
      <c r="M20" s="773"/>
      <c r="N20" s="773"/>
      <c r="O20" s="773"/>
      <c r="P20" s="773"/>
      <c r="Q20" s="773"/>
      <c r="R20" s="773"/>
    </row>
    <row r="21" spans="1:18" ht="12" customHeight="1" x14ac:dyDescent="0.2">
      <c r="A21" s="279"/>
      <c r="B21" s="247" t="s">
        <v>262</v>
      </c>
      <c r="C21" s="102">
        <v>726.17752600000006</v>
      </c>
      <c r="D21" s="102">
        <v>631.71521199999995</v>
      </c>
      <c r="E21" s="102">
        <v>855.939977</v>
      </c>
      <c r="F21" s="102">
        <v>398.14626399999997</v>
      </c>
      <c r="G21" s="102">
        <v>114.13551</v>
      </c>
      <c r="H21" s="102">
        <v>851.710781</v>
      </c>
      <c r="I21" s="103">
        <v>820.86246099999994</v>
      </c>
      <c r="J21" s="234"/>
      <c r="K21" s="94"/>
      <c r="L21" s="773"/>
      <c r="M21" s="773"/>
      <c r="N21" s="773"/>
      <c r="O21" s="773"/>
      <c r="P21" s="773"/>
      <c r="Q21" s="773"/>
      <c r="R21" s="773"/>
    </row>
    <row r="22" spans="1:18" s="136" customFormat="1" ht="20.100000000000001" customHeight="1" x14ac:dyDescent="0.2">
      <c r="A22" s="236"/>
      <c r="B22" s="249" t="s">
        <v>469</v>
      </c>
      <c r="C22" s="102">
        <v>20917.771655000004</v>
      </c>
      <c r="D22" s="102">
        <v>17839.284071999999</v>
      </c>
      <c r="E22" s="102">
        <v>20967.899540999999</v>
      </c>
      <c r="F22" s="102">
        <v>6299.8912600000003</v>
      </c>
      <c r="G22" s="102">
        <v>67.869168000000002</v>
      </c>
      <c r="H22" s="102">
        <v>18585.250447999995</v>
      </c>
      <c r="I22" s="103">
        <v>18783.376285999999</v>
      </c>
      <c r="J22" s="234"/>
      <c r="K22" s="94"/>
      <c r="L22" s="773"/>
      <c r="M22" s="773"/>
      <c r="N22" s="773"/>
      <c r="O22" s="773"/>
      <c r="P22" s="773"/>
      <c r="Q22" s="773"/>
      <c r="R22" s="773"/>
    </row>
    <row r="23" spans="1:18" s="136" customFormat="1" ht="12" customHeight="1" x14ac:dyDescent="0.2">
      <c r="A23" s="284"/>
      <c r="B23" s="250" t="s">
        <v>470</v>
      </c>
      <c r="C23" s="159">
        <v>1990.5244689999997</v>
      </c>
      <c r="D23" s="159">
        <v>774.70234699999992</v>
      </c>
      <c r="E23" s="159">
        <v>1761.7092229999998</v>
      </c>
      <c r="F23" s="159">
        <v>616.07907299999999</v>
      </c>
      <c r="G23" s="159">
        <v>80.568714999999997</v>
      </c>
      <c r="H23" s="159">
        <v>743.62186899999995</v>
      </c>
      <c r="I23" s="113">
        <v>1304.3326760000002</v>
      </c>
      <c r="J23" s="236"/>
      <c r="K23" s="160"/>
      <c r="L23" s="773"/>
      <c r="M23" s="773"/>
      <c r="N23" s="773"/>
      <c r="O23" s="773"/>
      <c r="P23" s="773"/>
      <c r="Q23" s="773"/>
      <c r="R23" s="773"/>
    </row>
    <row r="24" spans="1:18" s="136" customFormat="1" ht="3" customHeight="1" x14ac:dyDescent="0.2">
      <c r="A24" s="284"/>
      <c r="B24" s="250"/>
      <c r="C24" s="159"/>
      <c r="D24" s="159"/>
      <c r="E24" s="159"/>
      <c r="F24" s="159"/>
      <c r="G24" s="159"/>
      <c r="H24" s="159"/>
      <c r="I24" s="113"/>
      <c r="J24" s="236"/>
      <c r="K24" s="160"/>
      <c r="L24" s="773"/>
      <c r="M24" s="773"/>
      <c r="N24" s="773"/>
      <c r="O24" s="773"/>
      <c r="P24" s="773"/>
      <c r="Q24" s="773"/>
      <c r="R24" s="773"/>
    </row>
    <row r="25" spans="1:18" s="298" customFormat="1" ht="20.100000000000001" customHeight="1" x14ac:dyDescent="0.2">
      <c r="A25" s="375"/>
      <c r="B25" s="372" t="s">
        <v>55</v>
      </c>
      <c r="C25" s="373">
        <v>14615.803415000006</v>
      </c>
      <c r="D25" s="373">
        <v>13997.375295999998</v>
      </c>
      <c r="E25" s="373">
        <v>15849.862492000002</v>
      </c>
      <c r="F25" s="373">
        <v>6949.2627389999998</v>
      </c>
      <c r="G25" s="373">
        <v>4307.2829239999983</v>
      </c>
      <c r="H25" s="373">
        <v>25141.123377999989</v>
      </c>
      <c r="I25" s="374">
        <v>19556.821348999998</v>
      </c>
      <c r="J25" s="375"/>
      <c r="K25" s="301"/>
      <c r="L25" s="773"/>
      <c r="M25" s="773"/>
      <c r="N25" s="773"/>
      <c r="O25" s="773"/>
      <c r="P25" s="773"/>
      <c r="Q25" s="773"/>
      <c r="R25" s="773"/>
    </row>
    <row r="26" spans="1:18" ht="20.100000000000001" customHeight="1" x14ac:dyDescent="0.2">
      <c r="A26" s="234"/>
      <c r="B26" s="248" t="s">
        <v>455</v>
      </c>
      <c r="C26" s="102">
        <v>4474.8458599999994</v>
      </c>
      <c r="D26" s="102">
        <v>4857.0932610000009</v>
      </c>
      <c r="E26" s="102">
        <v>5544.5776750000014</v>
      </c>
      <c r="F26" s="102">
        <v>2644.722334</v>
      </c>
      <c r="G26" s="102">
        <v>2156.94022</v>
      </c>
      <c r="H26" s="102">
        <v>5850.7381740000001</v>
      </c>
      <c r="I26" s="103">
        <v>5802.8025660000003</v>
      </c>
      <c r="J26" s="234"/>
      <c r="K26" s="94"/>
      <c r="L26" s="773"/>
      <c r="M26" s="773"/>
      <c r="N26" s="773"/>
      <c r="O26" s="773"/>
      <c r="P26" s="773"/>
      <c r="Q26" s="773"/>
      <c r="R26" s="773"/>
    </row>
    <row r="27" spans="1:18" ht="12" customHeight="1" x14ac:dyDescent="0.2">
      <c r="A27" s="279"/>
      <c r="B27" s="247" t="s">
        <v>261</v>
      </c>
      <c r="C27" s="102">
        <v>1275.894554</v>
      </c>
      <c r="D27" s="102">
        <v>1829.4172940000003</v>
      </c>
      <c r="E27" s="102">
        <v>1419.268914</v>
      </c>
      <c r="F27" s="102">
        <v>1565.6123320000002</v>
      </c>
      <c r="G27" s="102">
        <v>1130.9211379999999</v>
      </c>
      <c r="H27" s="102">
        <v>2312.5037759999996</v>
      </c>
      <c r="I27" s="103">
        <v>1618.9471290000001</v>
      </c>
      <c r="J27" s="234"/>
      <c r="K27" s="94"/>
      <c r="L27" s="773"/>
      <c r="M27" s="773"/>
      <c r="N27" s="773"/>
      <c r="O27" s="773"/>
      <c r="P27" s="773"/>
      <c r="Q27" s="773"/>
      <c r="R27" s="773"/>
    </row>
    <row r="28" spans="1:18" ht="12" customHeight="1" x14ac:dyDescent="0.2">
      <c r="A28" s="279"/>
      <c r="B28" s="247" t="s">
        <v>262</v>
      </c>
      <c r="C28" s="102">
        <v>3198.9512949999998</v>
      </c>
      <c r="D28" s="102">
        <v>3027.6759469999997</v>
      </c>
      <c r="E28" s="102">
        <v>4125.3087380000015</v>
      </c>
      <c r="F28" s="102">
        <v>1079.109989</v>
      </c>
      <c r="G28" s="102">
        <v>1026.0190750000002</v>
      </c>
      <c r="H28" s="102">
        <v>3538.2343760000003</v>
      </c>
      <c r="I28" s="103">
        <v>4183.8554220000005</v>
      </c>
      <c r="J28" s="234"/>
      <c r="K28" s="94"/>
      <c r="L28" s="773"/>
      <c r="M28" s="773"/>
      <c r="N28" s="773"/>
      <c r="O28" s="773"/>
      <c r="P28" s="773"/>
      <c r="Q28" s="773"/>
      <c r="R28" s="773"/>
    </row>
    <row r="29" spans="1:18" ht="20.100000000000001" customHeight="1" x14ac:dyDescent="0.2">
      <c r="A29" s="234"/>
      <c r="B29" s="248" t="s">
        <v>207</v>
      </c>
      <c r="C29" s="102">
        <v>8770.3108610000036</v>
      </c>
      <c r="D29" s="102">
        <v>8046.0759629999993</v>
      </c>
      <c r="E29" s="102">
        <v>9058.3934129999998</v>
      </c>
      <c r="F29" s="102">
        <v>3282.3748740000001</v>
      </c>
      <c r="G29" s="102">
        <v>1833.3009459999998</v>
      </c>
      <c r="H29" s="102">
        <v>17835.132272000003</v>
      </c>
      <c r="I29" s="103">
        <v>12540.025300999996</v>
      </c>
      <c r="J29" s="234"/>
      <c r="K29" s="94"/>
      <c r="L29" s="773"/>
      <c r="M29" s="773"/>
      <c r="N29" s="773"/>
      <c r="O29" s="773"/>
      <c r="P29" s="773"/>
      <c r="Q29" s="773"/>
      <c r="R29" s="773"/>
    </row>
    <row r="30" spans="1:18" ht="12" customHeight="1" x14ac:dyDescent="0.2">
      <c r="A30" s="279"/>
      <c r="B30" s="247" t="s">
        <v>261</v>
      </c>
      <c r="C30" s="102">
        <v>3944.4853130000001</v>
      </c>
      <c r="D30" s="102">
        <v>3038.4845619999996</v>
      </c>
      <c r="E30" s="102">
        <v>4158.7627029999994</v>
      </c>
      <c r="F30" s="102">
        <v>1520.906395</v>
      </c>
      <c r="G30" s="102">
        <v>657.78886299999999</v>
      </c>
      <c r="H30" s="102">
        <v>6256.125196</v>
      </c>
      <c r="I30" s="103">
        <v>4283.7735799999991</v>
      </c>
      <c r="J30" s="234"/>
      <c r="K30" s="94"/>
      <c r="L30" s="773"/>
      <c r="M30" s="773"/>
      <c r="N30" s="773"/>
      <c r="O30" s="773"/>
      <c r="P30" s="773"/>
      <c r="Q30" s="773"/>
      <c r="R30" s="773"/>
    </row>
    <row r="31" spans="1:18" ht="12" customHeight="1" x14ac:dyDescent="0.2">
      <c r="A31" s="279"/>
      <c r="B31" s="247" t="s">
        <v>262</v>
      </c>
      <c r="C31" s="102">
        <v>4825.8414320000011</v>
      </c>
      <c r="D31" s="102">
        <v>5007.5151610000003</v>
      </c>
      <c r="E31" s="102">
        <v>4899.5602129999997</v>
      </c>
      <c r="F31" s="102">
        <v>1761.519697</v>
      </c>
      <c r="G31" s="102">
        <v>1175.5120770000001</v>
      </c>
      <c r="H31" s="102">
        <v>11579.157442999998</v>
      </c>
      <c r="I31" s="103">
        <v>8256.271166999999</v>
      </c>
      <c r="J31" s="234"/>
      <c r="K31" s="94"/>
      <c r="L31" s="773"/>
      <c r="M31" s="773"/>
      <c r="N31" s="773"/>
      <c r="O31" s="773"/>
      <c r="P31" s="773"/>
      <c r="Q31" s="773"/>
      <c r="R31" s="773"/>
    </row>
    <row r="32" spans="1:18" ht="20.100000000000001" customHeight="1" x14ac:dyDescent="0.2">
      <c r="A32" s="234"/>
      <c r="B32" s="244" t="s">
        <v>263</v>
      </c>
      <c r="C32" s="102">
        <v>2347.33284</v>
      </c>
      <c r="D32" s="102">
        <v>1394.8341359999999</v>
      </c>
      <c r="E32" s="102">
        <v>1570.5282479999998</v>
      </c>
      <c r="F32" s="102">
        <v>623.21355200000005</v>
      </c>
      <c r="G32" s="102">
        <v>1159.1083389999999</v>
      </c>
      <c r="H32" s="102">
        <v>2120.2694529999999</v>
      </c>
      <c r="I32" s="103">
        <v>3683.3462239999999</v>
      </c>
      <c r="J32" s="234"/>
      <c r="K32" s="94"/>
      <c r="L32" s="773"/>
      <c r="M32" s="773"/>
      <c r="N32" s="773"/>
      <c r="O32" s="773"/>
      <c r="P32" s="773"/>
      <c r="Q32" s="773"/>
      <c r="R32" s="773"/>
    </row>
    <row r="33" spans="1:18" ht="12" customHeight="1" x14ac:dyDescent="0.2">
      <c r="A33" s="279"/>
      <c r="B33" s="247" t="s">
        <v>264</v>
      </c>
      <c r="C33" s="102">
        <v>2232.0163500000003</v>
      </c>
      <c r="D33" s="102">
        <v>2860.2962159999997</v>
      </c>
      <c r="E33" s="102">
        <v>3710.1847539999994</v>
      </c>
      <c r="F33" s="102">
        <v>1409.4313700000002</v>
      </c>
      <c r="G33" s="102">
        <v>372.78222000000005</v>
      </c>
      <c r="H33" s="102">
        <v>11428.326996000002</v>
      </c>
      <c r="I33" s="103">
        <v>4435.5292510000008</v>
      </c>
      <c r="J33" s="234"/>
      <c r="K33" s="94"/>
      <c r="L33" s="773"/>
      <c r="M33" s="773"/>
      <c r="N33" s="773"/>
      <c r="O33" s="773"/>
      <c r="P33" s="773"/>
      <c r="Q33" s="773"/>
      <c r="R33" s="773"/>
    </row>
    <row r="34" spans="1:18" ht="12" customHeight="1" x14ac:dyDescent="0.2">
      <c r="A34" s="279"/>
      <c r="B34" s="247" t="s">
        <v>265</v>
      </c>
      <c r="C34" s="102">
        <v>2404.8749889999999</v>
      </c>
      <c r="D34" s="102">
        <v>2305.9929920000004</v>
      </c>
      <c r="E34" s="102">
        <v>2113.002461</v>
      </c>
      <c r="F34" s="102">
        <v>739.24912699999993</v>
      </c>
      <c r="G34" s="102">
        <v>101.69252000000002</v>
      </c>
      <c r="H34" s="102">
        <v>2199.8814240000002</v>
      </c>
      <c r="I34" s="103">
        <v>3015.2743059999998</v>
      </c>
      <c r="J34" s="234"/>
      <c r="K34" s="94"/>
      <c r="L34" s="773"/>
      <c r="M34" s="773"/>
      <c r="N34" s="773"/>
      <c r="O34" s="773"/>
      <c r="P34" s="773"/>
      <c r="Q34" s="773"/>
      <c r="R34" s="773"/>
    </row>
    <row r="35" spans="1:18" ht="12" customHeight="1" x14ac:dyDescent="0.2">
      <c r="A35" s="279"/>
      <c r="B35" s="247" t="s">
        <v>276</v>
      </c>
      <c r="C35" s="102">
        <v>357.06939199999994</v>
      </c>
      <c r="D35" s="102">
        <v>112.41765300000002</v>
      </c>
      <c r="E35" s="102">
        <v>593.31025</v>
      </c>
      <c r="F35" s="102">
        <v>51.961162000000002</v>
      </c>
      <c r="G35" s="102">
        <v>4.7593459999999999</v>
      </c>
      <c r="H35" s="102">
        <v>517.13064699999995</v>
      </c>
      <c r="I35" s="103">
        <v>377.29619500000007</v>
      </c>
      <c r="J35" s="234"/>
      <c r="K35" s="94"/>
      <c r="L35" s="773"/>
      <c r="M35" s="773"/>
      <c r="N35" s="773"/>
      <c r="O35" s="773"/>
      <c r="P35" s="773"/>
      <c r="Q35" s="773"/>
      <c r="R35" s="773"/>
    </row>
    <row r="36" spans="1:18" ht="12" customHeight="1" x14ac:dyDescent="0.2">
      <c r="A36" s="279"/>
      <c r="B36" s="247" t="s">
        <v>277</v>
      </c>
      <c r="C36" s="102">
        <v>1399.907629</v>
      </c>
      <c r="D36" s="102">
        <v>1260.8413370000001</v>
      </c>
      <c r="E36" s="102">
        <v>991.04451999999992</v>
      </c>
      <c r="F36" s="102">
        <v>458.04563099999996</v>
      </c>
      <c r="G36" s="102">
        <v>194.89961000000002</v>
      </c>
      <c r="H36" s="102">
        <v>1493.5938269999997</v>
      </c>
      <c r="I36" s="103">
        <v>1024.3840289999998</v>
      </c>
      <c r="J36" s="234"/>
      <c r="K36" s="94"/>
      <c r="L36" s="773"/>
      <c r="M36" s="773"/>
      <c r="N36" s="773"/>
      <c r="O36" s="773"/>
      <c r="P36" s="773"/>
      <c r="Q36" s="773"/>
      <c r="R36" s="773"/>
    </row>
    <row r="37" spans="1:18" ht="12" customHeight="1" x14ac:dyDescent="0.2">
      <c r="A37" s="279"/>
      <c r="B37" s="247" t="s">
        <v>268</v>
      </c>
      <c r="C37" s="102">
        <v>29.109661000002234</v>
      </c>
      <c r="D37" s="102">
        <v>111.69362899999851</v>
      </c>
      <c r="E37" s="102">
        <v>80.32318000000123</v>
      </c>
      <c r="F37" s="102">
        <v>0.47403199999962453</v>
      </c>
      <c r="G37" s="102">
        <v>5.891099999985272E-2</v>
      </c>
      <c r="H37" s="102">
        <v>75.929925000004005</v>
      </c>
      <c r="I37" s="103">
        <v>4.1952959999962331</v>
      </c>
      <c r="J37" s="234"/>
      <c r="K37" s="94"/>
      <c r="L37" s="773"/>
      <c r="M37" s="773"/>
      <c r="N37" s="773"/>
      <c r="O37" s="773"/>
      <c r="P37" s="773"/>
      <c r="Q37" s="773"/>
      <c r="R37" s="773"/>
    </row>
    <row r="38" spans="1:18" ht="20.100000000000001" customHeight="1" x14ac:dyDescent="0.2">
      <c r="A38" s="234"/>
      <c r="B38" s="248" t="s">
        <v>208</v>
      </c>
      <c r="C38" s="102">
        <v>1370.646653</v>
      </c>
      <c r="D38" s="102">
        <v>1094.2060039999999</v>
      </c>
      <c r="E38" s="102">
        <v>1246.8902929999999</v>
      </c>
      <c r="F38" s="102">
        <v>1022.1525699999999</v>
      </c>
      <c r="G38" s="102">
        <v>317.04173299999991</v>
      </c>
      <c r="H38" s="102">
        <v>1455.2528520000001</v>
      </c>
      <c r="I38" s="103">
        <v>1214.0166570000001</v>
      </c>
      <c r="J38" s="234"/>
      <c r="K38" s="94"/>
      <c r="L38" s="773"/>
      <c r="M38" s="773"/>
      <c r="N38" s="773"/>
      <c r="O38" s="773"/>
      <c r="P38" s="773"/>
      <c r="Q38" s="773"/>
      <c r="R38" s="773"/>
    </row>
    <row r="39" spans="1:18" ht="12" customHeight="1" x14ac:dyDescent="0.2">
      <c r="A39" s="279"/>
      <c r="B39" s="247" t="s">
        <v>261</v>
      </c>
      <c r="C39" s="102">
        <v>843.85580700000003</v>
      </c>
      <c r="D39" s="102">
        <v>690.2410779999999</v>
      </c>
      <c r="E39" s="102">
        <v>939.47715699999992</v>
      </c>
      <c r="F39" s="102">
        <v>695.5798759999999</v>
      </c>
      <c r="G39" s="102">
        <v>182.17781799999997</v>
      </c>
      <c r="H39" s="102">
        <v>886.73102099999994</v>
      </c>
      <c r="I39" s="103">
        <v>907.00069500000006</v>
      </c>
      <c r="J39" s="234"/>
      <c r="K39" s="94"/>
      <c r="L39" s="773"/>
      <c r="M39" s="773"/>
      <c r="N39" s="773"/>
      <c r="O39" s="773"/>
      <c r="P39" s="773"/>
      <c r="Q39" s="773"/>
      <c r="R39" s="773"/>
    </row>
    <row r="40" spans="1:18" ht="12" customHeight="1" x14ac:dyDescent="0.2">
      <c r="A40" s="279"/>
      <c r="B40" s="247" t="s">
        <v>262</v>
      </c>
      <c r="C40" s="102">
        <v>526.83153199999992</v>
      </c>
      <c r="D40" s="102">
        <v>403.96490100000005</v>
      </c>
      <c r="E40" s="102">
        <v>307.43699799999996</v>
      </c>
      <c r="F40" s="102">
        <v>326.56767599999995</v>
      </c>
      <c r="G40" s="102">
        <v>134.86390599999999</v>
      </c>
      <c r="H40" s="102">
        <v>568.58730100000002</v>
      </c>
      <c r="I40" s="103">
        <v>307.01147399999996</v>
      </c>
      <c r="J40" s="234"/>
      <c r="K40" s="94"/>
      <c r="L40" s="773"/>
      <c r="M40" s="773"/>
      <c r="N40" s="773"/>
      <c r="O40" s="773"/>
      <c r="P40" s="773"/>
      <c r="Q40" s="773"/>
      <c r="R40" s="773"/>
    </row>
    <row r="41" spans="1:18" ht="20.100000000000001" customHeight="1" x14ac:dyDescent="0.2">
      <c r="A41" s="234"/>
      <c r="B41" s="248" t="s">
        <v>278</v>
      </c>
      <c r="C41" s="102">
        <v>4973.8636370000004</v>
      </c>
      <c r="D41" s="102">
        <v>3965.5195140000001</v>
      </c>
      <c r="E41" s="102">
        <v>5382.5489189999998</v>
      </c>
      <c r="F41" s="102">
        <v>3060.0077680000004</v>
      </c>
      <c r="G41" s="102">
        <v>773.06456899999989</v>
      </c>
      <c r="H41" s="102">
        <v>6507.1011859999999</v>
      </c>
      <c r="I41" s="103">
        <v>7708.2028910000008</v>
      </c>
      <c r="J41" s="234"/>
      <c r="K41" s="94"/>
      <c r="L41" s="773"/>
      <c r="M41" s="773"/>
      <c r="N41" s="773"/>
      <c r="O41" s="773"/>
      <c r="P41" s="773"/>
      <c r="Q41" s="773"/>
      <c r="R41" s="773"/>
    </row>
    <row r="42" spans="1:18" x14ac:dyDescent="0.2">
      <c r="A42" s="234"/>
      <c r="B42" s="190" t="s">
        <v>243</v>
      </c>
      <c r="C42" s="102">
        <v>1150.9491460000002</v>
      </c>
      <c r="D42" s="102">
        <v>1217.787867</v>
      </c>
      <c r="E42" s="102">
        <v>1798.9340840000004</v>
      </c>
      <c r="F42" s="102">
        <v>1590.6943780000001</v>
      </c>
      <c r="G42" s="102">
        <v>159.49782199999996</v>
      </c>
      <c r="H42" s="102">
        <v>1461.783543</v>
      </c>
      <c r="I42" s="103">
        <v>2843.2801370000002</v>
      </c>
      <c r="J42" s="234"/>
      <c r="K42" s="94"/>
      <c r="L42" s="773"/>
      <c r="M42" s="773"/>
      <c r="N42" s="773"/>
      <c r="O42" s="773"/>
      <c r="P42" s="773"/>
      <c r="Q42" s="773"/>
      <c r="R42" s="773"/>
    </row>
    <row r="43" spans="1:18" x14ac:dyDescent="0.2">
      <c r="A43" s="234"/>
      <c r="B43" s="190" t="s">
        <v>279</v>
      </c>
      <c r="C43" s="102">
        <v>3822.914491</v>
      </c>
      <c r="D43" s="102">
        <v>2747.7316470000001</v>
      </c>
      <c r="E43" s="102">
        <v>3583.6148349999994</v>
      </c>
      <c r="F43" s="102">
        <v>1469.3133900000003</v>
      </c>
      <c r="G43" s="102">
        <v>613.56674699999996</v>
      </c>
      <c r="H43" s="102">
        <v>5045.3176430000003</v>
      </c>
      <c r="I43" s="103">
        <v>4864.9227540000002</v>
      </c>
      <c r="J43" s="234"/>
      <c r="K43" s="94"/>
      <c r="L43" s="773"/>
      <c r="M43" s="773"/>
      <c r="N43" s="773"/>
      <c r="O43" s="773"/>
      <c r="P43" s="773"/>
      <c r="Q43" s="773"/>
      <c r="R43" s="773"/>
    </row>
    <row r="44" spans="1:18" ht="12" customHeight="1" x14ac:dyDescent="0.2">
      <c r="A44" s="279"/>
      <c r="B44" s="251" t="s">
        <v>132</v>
      </c>
      <c r="C44" s="102">
        <v>4495.190478999999</v>
      </c>
      <c r="D44" s="102">
        <v>4421.5859759999994</v>
      </c>
      <c r="E44" s="102">
        <v>4781.2512160000006</v>
      </c>
      <c r="F44" s="102">
        <v>1575.4186730000001</v>
      </c>
      <c r="G44" s="102">
        <v>1194.2690799999998</v>
      </c>
      <c r="H44" s="102">
        <v>11145.263872999998</v>
      </c>
      <c r="I44" s="103">
        <v>4259.4719059999989</v>
      </c>
      <c r="J44" s="234"/>
      <c r="K44" s="94"/>
      <c r="L44" s="773"/>
      <c r="M44" s="773"/>
      <c r="N44" s="773"/>
      <c r="O44" s="773"/>
      <c r="P44" s="773"/>
      <c r="Q44" s="773"/>
      <c r="R44" s="773"/>
    </row>
    <row r="45" spans="1:18" ht="12" customHeight="1" x14ac:dyDescent="0.2">
      <c r="A45" s="279"/>
      <c r="B45" s="251" t="s">
        <v>133</v>
      </c>
      <c r="C45" s="102">
        <v>3881.2371000000003</v>
      </c>
      <c r="D45" s="102">
        <v>4067.4363339999995</v>
      </c>
      <c r="E45" s="102">
        <v>4578.8534149999996</v>
      </c>
      <c r="F45" s="102">
        <v>1732.9140680000003</v>
      </c>
      <c r="G45" s="102">
        <v>1243.720877</v>
      </c>
      <c r="H45" s="102">
        <v>5813.4545339999995</v>
      </c>
      <c r="I45" s="103">
        <v>5674.8906470000002</v>
      </c>
      <c r="J45" s="234"/>
      <c r="K45" s="94"/>
      <c r="L45" s="773"/>
      <c r="M45" s="773"/>
      <c r="N45" s="773"/>
      <c r="O45" s="773"/>
      <c r="P45" s="773"/>
      <c r="Q45" s="773"/>
      <c r="R45" s="773"/>
    </row>
    <row r="46" spans="1:18" ht="12" customHeight="1" x14ac:dyDescent="0.2">
      <c r="A46" s="279"/>
      <c r="B46" s="251" t="s">
        <v>134</v>
      </c>
      <c r="C46" s="102">
        <v>753.77353900000003</v>
      </c>
      <c r="D46" s="102">
        <v>1275.9493640000001</v>
      </c>
      <c r="E46" s="102">
        <v>584.23637500000007</v>
      </c>
      <c r="F46" s="102">
        <v>342.22607399999993</v>
      </c>
      <c r="G46" s="102">
        <v>512.47836499999994</v>
      </c>
      <c r="H46" s="102">
        <v>1354.923904</v>
      </c>
      <c r="I46" s="103">
        <v>1118.5261240000002</v>
      </c>
      <c r="J46" s="234"/>
      <c r="K46" s="94"/>
      <c r="L46" s="773"/>
      <c r="M46" s="773"/>
      <c r="N46" s="773"/>
      <c r="O46" s="773"/>
      <c r="P46" s="773"/>
      <c r="Q46" s="773"/>
      <c r="R46" s="773"/>
    </row>
    <row r="47" spans="1:18" ht="12" customHeight="1" x14ac:dyDescent="0.2">
      <c r="A47" s="279"/>
      <c r="B47" s="251" t="s">
        <v>135</v>
      </c>
      <c r="C47" s="102">
        <v>511.64441899999997</v>
      </c>
      <c r="D47" s="102">
        <v>266.93588400000004</v>
      </c>
      <c r="E47" s="102">
        <v>523.06491900000003</v>
      </c>
      <c r="F47" s="102">
        <v>238.71114900000001</v>
      </c>
      <c r="G47" s="102">
        <v>583.85453400000006</v>
      </c>
      <c r="H47" s="102">
        <v>320.22109599999999</v>
      </c>
      <c r="I47" s="103">
        <v>795.65341799999999</v>
      </c>
      <c r="J47" s="234"/>
      <c r="K47" s="94"/>
      <c r="L47" s="773"/>
      <c r="M47" s="773"/>
      <c r="N47" s="773"/>
      <c r="O47" s="773"/>
      <c r="P47" s="773"/>
      <c r="Q47" s="773"/>
      <c r="R47" s="773"/>
    </row>
    <row r="48" spans="1:18" s="136" customFormat="1" ht="20.100000000000001" customHeight="1" x14ac:dyDescent="0.2">
      <c r="A48" s="236"/>
      <c r="B48" s="249" t="s">
        <v>469</v>
      </c>
      <c r="C48" s="102">
        <v>5565.660464999999</v>
      </c>
      <c r="D48" s="102">
        <v>4377.9481679999999</v>
      </c>
      <c r="E48" s="102">
        <v>4826.0905399999992</v>
      </c>
      <c r="F48" s="102">
        <v>2016.708374</v>
      </c>
      <c r="G48" s="102">
        <v>127.87915400000001</v>
      </c>
      <c r="H48" s="102">
        <v>4470.0754720000004</v>
      </c>
      <c r="I48" s="103">
        <v>5748.3172789999999</v>
      </c>
      <c r="J48" s="234"/>
      <c r="K48" s="94"/>
      <c r="L48" s="773"/>
      <c r="M48" s="773"/>
      <c r="N48" s="773"/>
      <c r="O48" s="773"/>
      <c r="P48" s="773"/>
      <c r="Q48" s="773"/>
      <c r="R48" s="773"/>
    </row>
    <row r="49" spans="1:18" s="136" customFormat="1" ht="12" customHeight="1" x14ac:dyDescent="0.2">
      <c r="A49" s="284"/>
      <c r="B49" s="250" t="s">
        <v>470</v>
      </c>
      <c r="C49" s="102">
        <v>179.33198100000001</v>
      </c>
      <c r="D49" s="102">
        <v>142.27154299999998</v>
      </c>
      <c r="E49" s="102">
        <v>276.63599599999998</v>
      </c>
      <c r="F49" s="102">
        <v>72.979022000000015</v>
      </c>
      <c r="G49" s="102">
        <v>19.166425999999998</v>
      </c>
      <c r="H49" s="102">
        <v>167.20549199999996</v>
      </c>
      <c r="I49" s="103">
        <v>262.69084599999996</v>
      </c>
      <c r="J49" s="234"/>
      <c r="K49" s="94"/>
      <c r="L49" s="773"/>
      <c r="M49" s="773"/>
      <c r="N49" s="773"/>
      <c r="O49" s="773"/>
      <c r="P49" s="773"/>
      <c r="Q49" s="773"/>
      <c r="R49" s="773"/>
    </row>
    <row r="50" spans="1:18" s="136" customFormat="1" ht="12" customHeight="1" x14ac:dyDescent="0.2">
      <c r="A50" s="284"/>
      <c r="B50" s="250" t="s">
        <v>471</v>
      </c>
      <c r="C50" s="137">
        <v>0</v>
      </c>
      <c r="D50" s="137">
        <v>0</v>
      </c>
      <c r="E50" s="137">
        <v>0</v>
      </c>
      <c r="F50" s="137">
        <v>0</v>
      </c>
      <c r="G50" s="137">
        <v>0</v>
      </c>
      <c r="H50" s="137">
        <v>0</v>
      </c>
      <c r="I50" s="138">
        <v>0</v>
      </c>
      <c r="J50" s="234"/>
      <c r="K50" s="94"/>
      <c r="L50" s="773"/>
      <c r="M50" s="773"/>
      <c r="N50" s="773"/>
      <c r="O50" s="773"/>
      <c r="P50" s="773"/>
      <c r="Q50" s="773"/>
      <c r="R50" s="773"/>
    </row>
    <row r="51" spans="1:18" s="143" customFormat="1" ht="5.0999999999999996" customHeight="1" x14ac:dyDescent="0.2">
      <c r="A51" s="237"/>
      <c r="B51" s="252"/>
      <c r="C51" s="157"/>
      <c r="D51" s="157"/>
      <c r="E51" s="157"/>
      <c r="F51" s="157"/>
      <c r="G51" s="157"/>
      <c r="H51" s="157"/>
      <c r="I51" s="146"/>
      <c r="J51" s="237"/>
      <c r="K51" s="158"/>
    </row>
    <row r="52" spans="1:18" ht="36" customHeight="1" x14ac:dyDescent="0.2">
      <c r="A52" s="286" t="s">
        <v>3</v>
      </c>
      <c r="B52" s="664" t="s">
        <v>280</v>
      </c>
      <c r="C52" s="664"/>
      <c r="D52" s="664"/>
      <c r="E52" s="664"/>
      <c r="F52" s="664"/>
      <c r="G52" s="664"/>
      <c r="H52" s="664"/>
      <c r="I52" s="664"/>
      <c r="J52" s="365"/>
    </row>
    <row r="53" spans="1:18" x14ac:dyDescent="0.2">
      <c r="A53" s="93"/>
      <c r="B53" s="93"/>
      <c r="C53" s="93"/>
      <c r="D53" s="93"/>
      <c r="E53" s="93"/>
      <c r="F53" s="93"/>
      <c r="G53" s="93"/>
      <c r="H53" s="93"/>
      <c r="I53" s="93"/>
    </row>
  </sheetData>
  <mergeCells count="2">
    <mergeCell ref="C4:I4"/>
    <mergeCell ref="B52:I5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12">
    <pageSetUpPr fitToPage="1"/>
  </sheetPr>
  <dimension ref="A1:J60"/>
  <sheetViews>
    <sheetView showGridLines="0" zoomScaleNormal="100" zoomScaleSheetLayoutView="100" workbookViewId="0"/>
  </sheetViews>
  <sheetFormatPr defaultColWidth="9.140625" defaultRowHeight="12" x14ac:dyDescent="0.2"/>
  <cols>
    <col min="1" max="1" width="1.7109375" style="27" customWidth="1"/>
    <col min="2" max="2" width="26.85546875" style="27" customWidth="1"/>
    <col min="3" max="9" width="9.85546875" style="27" customWidth="1"/>
    <col min="10" max="10" width="1.7109375" style="27" customWidth="1"/>
    <col min="11" max="16384" width="9.140625" style="27"/>
  </cols>
  <sheetData>
    <row r="1" spans="1:10" s="71" customFormat="1" ht="16.5" customHeight="1" x14ac:dyDescent="0.3">
      <c r="A1" s="448"/>
      <c r="B1" s="265" t="s">
        <v>347</v>
      </c>
      <c r="C1" s="265"/>
      <c r="D1" s="265"/>
      <c r="E1" s="265"/>
      <c r="F1" s="265"/>
      <c r="G1" s="265"/>
      <c r="H1" s="265"/>
      <c r="I1" s="264"/>
      <c r="J1" s="449"/>
    </row>
    <row r="2" spans="1:10" s="457" customFormat="1" ht="16.5" customHeight="1" x14ac:dyDescent="0.2">
      <c r="A2" s="452"/>
      <c r="B2" s="452" t="s">
        <v>59</v>
      </c>
      <c r="C2" s="452"/>
      <c r="D2" s="452"/>
      <c r="E2" s="452"/>
      <c r="F2" s="452"/>
      <c r="G2" s="452"/>
      <c r="H2" s="452"/>
      <c r="I2" s="452"/>
      <c r="J2" s="472"/>
    </row>
    <row r="3" spans="1:10" s="476" customFormat="1" ht="21" customHeight="1" x14ac:dyDescent="0.2">
      <c r="A3" s="521"/>
      <c r="B3" s="474" t="s">
        <v>602</v>
      </c>
      <c r="C3" s="474"/>
      <c r="D3" s="474"/>
      <c r="E3" s="474"/>
      <c r="F3" s="474"/>
      <c r="G3" s="474"/>
      <c r="H3" s="474"/>
      <c r="I3" s="546" t="s">
        <v>214</v>
      </c>
      <c r="J3" s="522"/>
    </row>
    <row r="4" spans="1:10" ht="26.1" customHeight="1" x14ac:dyDescent="0.2">
      <c r="A4" s="523"/>
      <c r="B4" s="486"/>
      <c r="C4" s="686" t="s">
        <v>0</v>
      </c>
      <c r="D4" s="688" t="s">
        <v>209</v>
      </c>
      <c r="E4" s="700"/>
      <c r="F4" s="689" t="s">
        <v>210</v>
      </c>
      <c r="G4" s="689"/>
      <c r="H4" s="701" t="s">
        <v>211</v>
      </c>
      <c r="I4" s="689"/>
      <c r="J4" s="529"/>
    </row>
    <row r="5" spans="1:10" ht="26.1" customHeight="1" x14ac:dyDescent="0.2">
      <c r="A5" s="524"/>
      <c r="B5" s="493"/>
      <c r="C5" s="687"/>
      <c r="D5" s="494" t="s">
        <v>212</v>
      </c>
      <c r="E5" s="494" t="s">
        <v>213</v>
      </c>
      <c r="F5" s="494" t="s">
        <v>212</v>
      </c>
      <c r="G5" s="494" t="s">
        <v>213</v>
      </c>
      <c r="H5" s="496" t="s">
        <v>212</v>
      </c>
      <c r="I5" s="497" t="s">
        <v>213</v>
      </c>
      <c r="J5" s="545"/>
    </row>
    <row r="6" spans="1:10" ht="11.45" customHeight="1" x14ac:dyDescent="0.25">
      <c r="A6" s="525"/>
      <c r="B6" s="31" t="s">
        <v>391</v>
      </c>
      <c r="C6" s="32">
        <v>918.05806100000029</v>
      </c>
      <c r="D6" s="32">
        <v>104.516682</v>
      </c>
      <c r="E6" s="32">
        <v>23.485381</v>
      </c>
      <c r="F6" s="32">
        <v>87.892375000000001</v>
      </c>
      <c r="G6" s="32">
        <v>4.5616649999999996</v>
      </c>
      <c r="H6" s="32">
        <v>592.72825799999998</v>
      </c>
      <c r="I6" s="274">
        <v>104.88685599999999</v>
      </c>
      <c r="J6" s="526"/>
    </row>
    <row r="7" spans="1:10" ht="11.45" customHeight="1" x14ac:dyDescent="0.2">
      <c r="A7" s="522"/>
      <c r="B7" s="31" t="s">
        <v>392</v>
      </c>
      <c r="C7" s="34">
        <v>34333.96602499998</v>
      </c>
      <c r="D7" s="34">
        <v>4008.4842310000004</v>
      </c>
      <c r="E7" s="34">
        <v>21633.959509</v>
      </c>
      <c r="F7" s="34">
        <v>3135.355857</v>
      </c>
      <c r="G7" s="34">
        <v>3197.509556</v>
      </c>
      <c r="H7" s="34">
        <v>1681.981726</v>
      </c>
      <c r="I7" s="275">
        <v>676.67514400000005</v>
      </c>
      <c r="J7" s="38"/>
    </row>
    <row r="8" spans="1:10" ht="11.45" customHeight="1" x14ac:dyDescent="0.2">
      <c r="A8" s="522"/>
      <c r="B8" s="31" t="s">
        <v>393</v>
      </c>
      <c r="C8" s="34">
        <v>2686.2891630000004</v>
      </c>
      <c r="D8" s="34">
        <v>36.650658999999997</v>
      </c>
      <c r="E8" s="34">
        <v>1595.2073929999999</v>
      </c>
      <c r="F8" s="34">
        <v>148.69034400000001</v>
      </c>
      <c r="G8" s="34">
        <v>617.32477700000004</v>
      </c>
      <c r="H8" s="34">
        <v>102.877061</v>
      </c>
      <c r="I8" s="275">
        <v>185.53894199999999</v>
      </c>
      <c r="J8" s="38"/>
    </row>
    <row r="9" spans="1:10" ht="11.45" customHeight="1" x14ac:dyDescent="0.2">
      <c r="A9" s="522"/>
      <c r="B9" s="31" t="s">
        <v>394</v>
      </c>
      <c r="C9" s="34">
        <v>315.04793799999987</v>
      </c>
      <c r="D9" s="34">
        <v>4.3502389999999993</v>
      </c>
      <c r="E9" s="34">
        <v>187.36155199999999</v>
      </c>
      <c r="F9" s="34">
        <v>39.226031999999996</v>
      </c>
      <c r="G9" s="34">
        <v>45.769204000000002</v>
      </c>
      <c r="H9" s="34">
        <v>12.837052999999999</v>
      </c>
      <c r="I9" s="275">
        <v>25.460999000000001</v>
      </c>
      <c r="J9" s="38"/>
    </row>
    <row r="10" spans="1:10" ht="11.45" customHeight="1" x14ac:dyDescent="0.2">
      <c r="A10" s="522"/>
      <c r="B10" s="31" t="s">
        <v>395</v>
      </c>
      <c r="C10" s="34">
        <v>6308.1071520000014</v>
      </c>
      <c r="D10" s="34">
        <v>113.277371</v>
      </c>
      <c r="E10" s="34">
        <v>5280.5315820000005</v>
      </c>
      <c r="F10" s="34">
        <v>144.46242100000001</v>
      </c>
      <c r="G10" s="34">
        <v>533.06226600000002</v>
      </c>
      <c r="H10" s="34">
        <v>133.46471099999999</v>
      </c>
      <c r="I10" s="275">
        <v>103.30879899999999</v>
      </c>
      <c r="J10" s="38"/>
    </row>
    <row r="11" spans="1:10" ht="11.45" customHeight="1" x14ac:dyDescent="0.2">
      <c r="A11" s="522"/>
      <c r="B11" s="31" t="s">
        <v>396</v>
      </c>
      <c r="C11" s="34">
        <v>8996.4810480000033</v>
      </c>
      <c r="D11" s="34">
        <v>610.198035</v>
      </c>
      <c r="E11" s="34">
        <v>1772.7967789999998</v>
      </c>
      <c r="F11" s="34">
        <v>2180.4829289999998</v>
      </c>
      <c r="G11" s="34">
        <v>2271.143724</v>
      </c>
      <c r="H11" s="34">
        <v>1135.6262630000001</v>
      </c>
      <c r="I11" s="275">
        <v>1026.2334169999999</v>
      </c>
      <c r="J11" s="38"/>
    </row>
    <row r="12" spans="1:10" ht="11.45" customHeight="1" x14ac:dyDescent="0.2">
      <c r="A12" s="522"/>
      <c r="B12" s="31" t="s">
        <v>397</v>
      </c>
      <c r="C12" s="34">
        <v>1645.6370660000002</v>
      </c>
      <c r="D12" s="34">
        <v>46.745855999999996</v>
      </c>
      <c r="E12" s="34">
        <v>199.86027199999998</v>
      </c>
      <c r="F12" s="34">
        <v>960.17889200000002</v>
      </c>
      <c r="G12" s="34">
        <v>25.835787</v>
      </c>
      <c r="H12" s="34">
        <v>380.647739</v>
      </c>
      <c r="I12" s="275">
        <v>32.368532999999999</v>
      </c>
      <c r="J12" s="38"/>
    </row>
    <row r="13" spans="1:10" ht="11.45" customHeight="1" x14ac:dyDescent="0.2">
      <c r="A13" s="522"/>
      <c r="B13" s="31" t="s">
        <v>398</v>
      </c>
      <c r="C13" s="34">
        <v>23950.839300000007</v>
      </c>
      <c r="D13" s="34">
        <v>1562.421405</v>
      </c>
      <c r="E13" s="34">
        <v>12490.597151000002</v>
      </c>
      <c r="F13" s="34">
        <v>4011.7550059999999</v>
      </c>
      <c r="G13" s="34">
        <v>3793.6085400000002</v>
      </c>
      <c r="H13" s="34">
        <v>1817.6221129999999</v>
      </c>
      <c r="I13" s="275">
        <v>274.835083</v>
      </c>
      <c r="J13" s="38"/>
    </row>
    <row r="14" spans="1:10" ht="11.45" customHeight="1" x14ac:dyDescent="0.2">
      <c r="A14" s="522"/>
      <c r="B14" s="31" t="s">
        <v>399</v>
      </c>
      <c r="C14" s="34">
        <v>3792.7611870000001</v>
      </c>
      <c r="D14" s="34">
        <v>1620.9576070000001</v>
      </c>
      <c r="E14" s="34">
        <v>433.06798000000003</v>
      </c>
      <c r="F14" s="34">
        <v>839.15611100000001</v>
      </c>
      <c r="G14" s="34">
        <v>92.165841</v>
      </c>
      <c r="H14" s="34">
        <v>807.41364599999997</v>
      </c>
      <c r="I14" s="275">
        <v>0</v>
      </c>
      <c r="J14" s="526"/>
    </row>
    <row r="15" spans="1:10" ht="11.45" customHeight="1" x14ac:dyDescent="0.2">
      <c r="A15" s="522"/>
      <c r="B15" s="31" t="s">
        <v>400</v>
      </c>
      <c r="C15" s="34">
        <v>43768.079639999996</v>
      </c>
      <c r="D15" s="34">
        <v>6629.0733129999999</v>
      </c>
      <c r="E15" s="34">
        <v>5268.9666440000001</v>
      </c>
      <c r="F15" s="34">
        <v>17629.718261000002</v>
      </c>
      <c r="G15" s="34">
        <v>1681.2328869999999</v>
      </c>
      <c r="H15" s="34">
        <v>12456.334683999999</v>
      </c>
      <c r="I15" s="275">
        <v>102.77660299999999</v>
      </c>
      <c r="J15" s="38"/>
    </row>
    <row r="16" spans="1:10" ht="11.45" customHeight="1" x14ac:dyDescent="0.25">
      <c r="A16" s="525"/>
      <c r="B16" s="31" t="s">
        <v>401</v>
      </c>
      <c r="C16" s="34">
        <v>15169.182484000008</v>
      </c>
      <c r="D16" s="34">
        <v>1633.8001059999999</v>
      </c>
      <c r="E16" s="34">
        <v>5326.3900490000005</v>
      </c>
      <c r="F16" s="34">
        <v>1478.7518970000001</v>
      </c>
      <c r="G16" s="34">
        <v>3038.828532</v>
      </c>
      <c r="H16" s="34">
        <v>3359.720941</v>
      </c>
      <c r="I16" s="275">
        <v>331.69095700000003</v>
      </c>
      <c r="J16" s="526"/>
    </row>
    <row r="17" spans="1:10" ht="11.45" customHeight="1" x14ac:dyDescent="0.2">
      <c r="A17" s="527"/>
      <c r="B17" s="31" t="s">
        <v>402</v>
      </c>
      <c r="C17" s="34">
        <v>2048.9336499999995</v>
      </c>
      <c r="D17" s="34">
        <v>1126.9240689999999</v>
      </c>
      <c r="E17" s="34">
        <v>81.676270000000002</v>
      </c>
      <c r="F17" s="34">
        <v>77.692169000000007</v>
      </c>
      <c r="G17" s="34">
        <v>131.58028400000001</v>
      </c>
      <c r="H17" s="34">
        <v>629.075963</v>
      </c>
      <c r="I17" s="275">
        <v>2.0124390000000001</v>
      </c>
      <c r="J17" s="38"/>
    </row>
    <row r="18" spans="1:10" ht="11.45" customHeight="1" x14ac:dyDescent="0.2">
      <c r="A18" s="527"/>
      <c r="B18" s="74" t="s">
        <v>389</v>
      </c>
      <c r="C18" s="34">
        <v>852.20682799999997</v>
      </c>
      <c r="D18" s="34">
        <v>6.1407949999999998</v>
      </c>
      <c r="E18" s="34">
        <v>614.69581900000003</v>
      </c>
      <c r="F18" s="34">
        <v>35.653381000000003</v>
      </c>
      <c r="G18" s="34">
        <v>1.739622</v>
      </c>
      <c r="H18" s="34">
        <v>181.64507</v>
      </c>
      <c r="I18" s="275">
        <v>12.351613</v>
      </c>
      <c r="J18" s="38"/>
    </row>
    <row r="19" spans="1:10" ht="11.45" customHeight="1" x14ac:dyDescent="0.2">
      <c r="A19" s="527"/>
      <c r="B19" s="31" t="s">
        <v>403</v>
      </c>
      <c r="C19" s="34">
        <v>18606.439471000002</v>
      </c>
      <c r="D19" s="34">
        <v>69.605363999999994</v>
      </c>
      <c r="E19" s="34">
        <v>6165.2138480000003</v>
      </c>
      <c r="F19" s="34">
        <v>594.03078300000004</v>
      </c>
      <c r="G19" s="34">
        <v>7913.7137220000004</v>
      </c>
      <c r="H19" s="34">
        <v>1173.9318579999999</v>
      </c>
      <c r="I19" s="275">
        <v>2689.9800449999998</v>
      </c>
      <c r="J19" s="38"/>
    </row>
    <row r="20" spans="1:10" ht="11.45" customHeight="1" x14ac:dyDescent="0.2">
      <c r="A20" s="527"/>
      <c r="B20" s="31" t="s">
        <v>404</v>
      </c>
      <c r="C20" s="34">
        <v>1710.2385069999998</v>
      </c>
      <c r="D20" s="34">
        <v>13.278129</v>
      </c>
      <c r="E20" s="34">
        <v>1062.5585309999999</v>
      </c>
      <c r="F20" s="34">
        <v>38.331814999999999</v>
      </c>
      <c r="G20" s="34">
        <v>354.43653999999998</v>
      </c>
      <c r="H20" s="34">
        <v>213.021175</v>
      </c>
      <c r="I20" s="275">
        <v>28.612316</v>
      </c>
      <c r="J20" s="38"/>
    </row>
    <row r="21" spans="1:10" ht="11.45" customHeight="1" x14ac:dyDescent="0.2">
      <c r="A21" s="527"/>
      <c r="B21" s="31" t="s">
        <v>405</v>
      </c>
      <c r="C21" s="34">
        <v>32961.895680000009</v>
      </c>
      <c r="D21" s="34">
        <v>1504.3616709999999</v>
      </c>
      <c r="E21" s="34">
        <v>16682.695967</v>
      </c>
      <c r="F21" s="34">
        <v>2942.4157</v>
      </c>
      <c r="G21" s="34">
        <v>8961.0863300000001</v>
      </c>
      <c r="H21" s="34">
        <v>1145.472986</v>
      </c>
      <c r="I21" s="275">
        <v>1725.874622</v>
      </c>
      <c r="J21" s="38"/>
    </row>
    <row r="22" spans="1:10" ht="11.45" customHeight="1" x14ac:dyDescent="0.2">
      <c r="A22" s="527"/>
      <c r="B22" s="31" t="s">
        <v>406</v>
      </c>
      <c r="C22" s="34">
        <v>38189.977734999993</v>
      </c>
      <c r="D22" s="34">
        <v>929.27337200000011</v>
      </c>
      <c r="E22" s="34">
        <v>29268.721870999998</v>
      </c>
      <c r="F22" s="34">
        <v>926.63507500000003</v>
      </c>
      <c r="G22" s="34">
        <v>4476.8139549999996</v>
      </c>
      <c r="H22" s="34">
        <v>1427.9438600000001</v>
      </c>
      <c r="I22" s="275">
        <v>1160.587636</v>
      </c>
      <c r="J22" s="38"/>
    </row>
    <row r="23" spans="1:10" ht="11.45" customHeight="1" x14ac:dyDescent="0.2">
      <c r="A23" s="527"/>
      <c r="B23" s="31" t="s">
        <v>407</v>
      </c>
      <c r="C23" s="34">
        <v>338.34034599999995</v>
      </c>
      <c r="D23" s="34">
        <v>0</v>
      </c>
      <c r="E23" s="34">
        <v>154.17029700000001</v>
      </c>
      <c r="F23" s="34">
        <v>6.3301040000000004</v>
      </c>
      <c r="G23" s="34">
        <v>52.710349999999998</v>
      </c>
      <c r="H23" s="34">
        <v>121.857455</v>
      </c>
      <c r="I23" s="275">
        <v>3.331423</v>
      </c>
      <c r="J23" s="38"/>
    </row>
    <row r="24" spans="1:10" ht="11.45" customHeight="1" x14ac:dyDescent="0.2">
      <c r="A24" s="527"/>
      <c r="B24" s="31" t="s">
        <v>408</v>
      </c>
      <c r="C24" s="34">
        <v>134179.92686099999</v>
      </c>
      <c r="D24" s="34">
        <v>4055.0398050000003</v>
      </c>
      <c r="E24" s="34">
        <v>91873.194443999993</v>
      </c>
      <c r="F24" s="34">
        <v>4021.6975550000002</v>
      </c>
      <c r="G24" s="34">
        <v>28049.408888000002</v>
      </c>
      <c r="H24" s="34">
        <v>3873.4706660000002</v>
      </c>
      <c r="I24" s="275">
        <v>2307.1154999999999</v>
      </c>
      <c r="J24" s="38"/>
    </row>
    <row r="25" spans="1:10" ht="11.45" customHeight="1" x14ac:dyDescent="0.2">
      <c r="A25" s="527"/>
      <c r="B25" s="31" t="s">
        <v>409</v>
      </c>
      <c r="C25" s="34">
        <v>1465.0189270000012</v>
      </c>
      <c r="D25" s="34">
        <v>6.5892350000000004</v>
      </c>
      <c r="E25" s="34">
        <v>1004.4574560000001</v>
      </c>
      <c r="F25" s="34">
        <v>52.511392000000001</v>
      </c>
      <c r="G25" s="34">
        <v>51.300761999999999</v>
      </c>
      <c r="H25" s="34">
        <v>313.62643100000003</v>
      </c>
      <c r="I25" s="275">
        <v>36.533648999999997</v>
      </c>
      <c r="J25" s="38"/>
    </row>
    <row r="26" spans="1:10" ht="11.45" customHeight="1" x14ac:dyDescent="0.2">
      <c r="A26" s="527"/>
      <c r="B26" s="31" t="s">
        <v>410</v>
      </c>
      <c r="C26" s="34">
        <v>24492.435918000003</v>
      </c>
      <c r="D26" s="34">
        <v>8993.1302030000024</v>
      </c>
      <c r="E26" s="34">
        <v>3189.6842259999999</v>
      </c>
      <c r="F26" s="34">
        <v>3992.15515</v>
      </c>
      <c r="G26" s="34">
        <v>2289.2443739999999</v>
      </c>
      <c r="H26" s="34">
        <v>5414.3157899999997</v>
      </c>
      <c r="I26" s="275">
        <v>613.90617299999997</v>
      </c>
      <c r="J26" s="38"/>
    </row>
    <row r="27" spans="1:10" ht="11.45" customHeight="1" x14ac:dyDescent="0.2">
      <c r="A27" s="527"/>
      <c r="B27" s="31" t="s">
        <v>411</v>
      </c>
      <c r="C27" s="34">
        <v>3076.6593019999991</v>
      </c>
      <c r="D27" s="34">
        <v>1199.2189330000001</v>
      </c>
      <c r="E27" s="34">
        <v>736.09064299999989</v>
      </c>
      <c r="F27" s="34">
        <v>177.27141</v>
      </c>
      <c r="G27" s="34">
        <v>335.89370400000001</v>
      </c>
      <c r="H27" s="34">
        <v>577.64859999999999</v>
      </c>
      <c r="I27" s="275">
        <v>50.526628000000002</v>
      </c>
      <c r="J27" s="38"/>
    </row>
    <row r="28" spans="1:10" ht="11.45" customHeight="1" x14ac:dyDescent="0.2">
      <c r="A28" s="527"/>
      <c r="B28" s="31" t="s">
        <v>412</v>
      </c>
      <c r="C28" s="34">
        <v>0</v>
      </c>
      <c r="D28" s="34">
        <v>0</v>
      </c>
      <c r="E28" s="34">
        <v>0</v>
      </c>
      <c r="F28" s="34">
        <v>0</v>
      </c>
      <c r="G28" s="34">
        <v>0</v>
      </c>
      <c r="H28" s="34">
        <v>0</v>
      </c>
      <c r="I28" s="276">
        <v>0</v>
      </c>
      <c r="J28" s="38"/>
    </row>
    <row r="29" spans="1:10" ht="11.45" customHeight="1" x14ac:dyDescent="0.2">
      <c r="A29" s="527"/>
      <c r="B29" s="31" t="s">
        <v>413</v>
      </c>
      <c r="C29" s="34">
        <v>1491.2750000000001</v>
      </c>
      <c r="D29" s="34">
        <v>77.369443999999987</v>
      </c>
      <c r="E29" s="34">
        <v>0</v>
      </c>
      <c r="F29" s="34">
        <v>487.96666599999998</v>
      </c>
      <c r="G29" s="34">
        <v>396.14444400000002</v>
      </c>
      <c r="H29" s="34">
        <v>516.96111099999996</v>
      </c>
      <c r="I29" s="275">
        <v>12.833333</v>
      </c>
      <c r="J29" s="38"/>
    </row>
    <row r="30" spans="1:10" ht="11.45" customHeight="1" x14ac:dyDescent="0.2">
      <c r="A30" s="527"/>
      <c r="B30" s="31" t="s">
        <v>414</v>
      </c>
      <c r="C30" s="34">
        <v>3856.4234710000001</v>
      </c>
      <c r="D30" s="34">
        <v>153.04173700000001</v>
      </c>
      <c r="E30" s="34">
        <v>2816.1941019999999</v>
      </c>
      <c r="F30" s="34">
        <v>138.31539699999999</v>
      </c>
      <c r="G30" s="34">
        <v>35.392552999999999</v>
      </c>
      <c r="H30" s="34">
        <v>567.48447799999997</v>
      </c>
      <c r="I30" s="275">
        <v>145.99520100000001</v>
      </c>
      <c r="J30" s="38"/>
    </row>
    <row r="31" spans="1:10" ht="11.45" customHeight="1" x14ac:dyDescent="0.2">
      <c r="A31" s="527"/>
      <c r="B31" s="31" t="s">
        <v>415</v>
      </c>
      <c r="C31" s="34">
        <v>148722.47218499999</v>
      </c>
      <c r="D31" s="34">
        <v>9652.056439</v>
      </c>
      <c r="E31" s="34">
        <v>70448.068092000001</v>
      </c>
      <c r="F31" s="34">
        <v>40892.707695999998</v>
      </c>
      <c r="G31" s="34">
        <v>10220.208519</v>
      </c>
      <c r="H31" s="34">
        <v>17447.139218</v>
      </c>
      <c r="I31" s="275">
        <v>62.312719000000001</v>
      </c>
      <c r="J31" s="38"/>
    </row>
    <row r="32" spans="1:10" ht="11.45" customHeight="1" x14ac:dyDescent="0.2">
      <c r="A32" s="527"/>
      <c r="B32" s="31" t="s">
        <v>416</v>
      </c>
      <c r="C32" s="34">
        <v>25074.140584999979</v>
      </c>
      <c r="D32" s="34">
        <v>10357.608126000001</v>
      </c>
      <c r="E32" s="34">
        <v>3493.4827450000003</v>
      </c>
      <c r="F32" s="34">
        <v>6198.235326</v>
      </c>
      <c r="G32" s="34">
        <v>1768.1424930000001</v>
      </c>
      <c r="H32" s="34">
        <v>3151.9205459999998</v>
      </c>
      <c r="I32" s="275">
        <v>104.75218</v>
      </c>
      <c r="J32" s="38"/>
    </row>
    <row r="33" spans="1:10" ht="11.45" customHeight="1" x14ac:dyDescent="0.2">
      <c r="A33" s="527"/>
      <c r="B33" s="31" t="s">
        <v>417</v>
      </c>
      <c r="C33" s="34">
        <v>31.438241999999999</v>
      </c>
      <c r="D33" s="34">
        <v>0</v>
      </c>
      <c r="E33" s="34">
        <v>10.408846</v>
      </c>
      <c r="F33" s="34">
        <v>0.86815600000000004</v>
      </c>
      <c r="G33" s="34">
        <v>7.1572050000000003</v>
      </c>
      <c r="H33" s="34">
        <v>10.869745</v>
      </c>
      <c r="I33" s="275">
        <v>2.1350380000000002</v>
      </c>
      <c r="J33" s="38"/>
    </row>
    <row r="34" spans="1:10" ht="11.45" customHeight="1" x14ac:dyDescent="0.2">
      <c r="A34" s="526"/>
      <c r="B34" s="31" t="s">
        <v>418</v>
      </c>
      <c r="C34" s="34">
        <v>24.637686000000006</v>
      </c>
      <c r="D34" s="34">
        <v>6.6423999999999997E-2</v>
      </c>
      <c r="E34" s="34">
        <v>7.451225</v>
      </c>
      <c r="F34" s="34">
        <v>0.23503199999999999</v>
      </c>
      <c r="G34" s="34">
        <v>6.2000000000000003E-5</v>
      </c>
      <c r="H34" s="34">
        <v>16.467337000000001</v>
      </c>
      <c r="I34" s="275">
        <v>0.417599</v>
      </c>
      <c r="J34" s="526"/>
    </row>
    <row r="35" spans="1:10" ht="11.45" customHeight="1" x14ac:dyDescent="0.2">
      <c r="A35" s="526"/>
      <c r="B35" s="31" t="s">
        <v>419</v>
      </c>
      <c r="C35" s="34">
        <v>10442.254667999998</v>
      </c>
      <c r="D35" s="34">
        <v>78.661744999999996</v>
      </c>
      <c r="E35" s="34">
        <v>4156.4114730000001</v>
      </c>
      <c r="F35" s="34">
        <v>3474.571089</v>
      </c>
      <c r="G35" s="34">
        <v>2410.1029239999998</v>
      </c>
      <c r="H35" s="34">
        <v>151.04384200000001</v>
      </c>
      <c r="I35" s="275">
        <v>171.463593</v>
      </c>
      <c r="J35" s="526"/>
    </row>
    <row r="36" spans="1:10" ht="11.45" customHeight="1" x14ac:dyDescent="0.2">
      <c r="A36" s="526"/>
      <c r="B36" s="31" t="s">
        <v>420</v>
      </c>
      <c r="C36" s="34">
        <v>3173.0364510000027</v>
      </c>
      <c r="D36" s="34">
        <v>277.00839100000002</v>
      </c>
      <c r="E36" s="34">
        <v>1279.8495330000001</v>
      </c>
      <c r="F36" s="34">
        <v>517.67150700000002</v>
      </c>
      <c r="G36" s="34">
        <v>204.01362599999999</v>
      </c>
      <c r="H36" s="34">
        <v>843.29254600000002</v>
      </c>
      <c r="I36" s="275">
        <v>51.200845999999999</v>
      </c>
      <c r="J36" s="526"/>
    </row>
    <row r="37" spans="1:10" ht="11.45" customHeight="1" x14ac:dyDescent="0.2">
      <c r="A37" s="526"/>
      <c r="B37" s="31" t="s">
        <v>421</v>
      </c>
      <c r="C37" s="34">
        <v>7867.516416999998</v>
      </c>
      <c r="D37" s="34">
        <v>276.52705499999996</v>
      </c>
      <c r="E37" s="34">
        <v>3584.7024270000002</v>
      </c>
      <c r="F37" s="34">
        <v>718.89697000000001</v>
      </c>
      <c r="G37" s="34">
        <v>528.89288699999997</v>
      </c>
      <c r="H37" s="34">
        <v>2597.448218</v>
      </c>
      <c r="I37" s="275">
        <v>161.080026</v>
      </c>
      <c r="J37" s="526"/>
    </row>
    <row r="38" spans="1:10" ht="11.45" customHeight="1" x14ac:dyDescent="0.2">
      <c r="A38" s="526"/>
      <c r="B38" s="31" t="s">
        <v>422</v>
      </c>
      <c r="C38" s="34">
        <v>3913.6586689999995</v>
      </c>
      <c r="D38" s="34">
        <v>34.051118000000002</v>
      </c>
      <c r="E38" s="34">
        <v>2884.334687</v>
      </c>
      <c r="F38" s="34">
        <v>499.20883900000001</v>
      </c>
      <c r="G38" s="34">
        <v>396.24131499999999</v>
      </c>
      <c r="H38" s="34">
        <v>61.345244999999998</v>
      </c>
      <c r="I38" s="275">
        <v>38.477462000000003</v>
      </c>
      <c r="J38" s="526"/>
    </row>
    <row r="39" spans="1:10" ht="11.45" customHeight="1" x14ac:dyDescent="0.2">
      <c r="A39" s="526"/>
      <c r="B39" s="31" t="s">
        <v>423</v>
      </c>
      <c r="C39" s="34">
        <v>2382.3831399999999</v>
      </c>
      <c r="D39" s="34">
        <v>0</v>
      </c>
      <c r="E39" s="34">
        <v>656.73595099999989</v>
      </c>
      <c r="F39" s="34">
        <v>1096.058475</v>
      </c>
      <c r="G39" s="34">
        <v>267.89477799999997</v>
      </c>
      <c r="H39" s="34">
        <v>355.23592000000002</v>
      </c>
      <c r="I39" s="275">
        <v>6.4579959999999996</v>
      </c>
      <c r="J39" s="526"/>
    </row>
    <row r="40" spans="1:10" ht="11.45" customHeight="1" x14ac:dyDescent="0.2">
      <c r="A40" s="526"/>
      <c r="B40" s="31" t="s">
        <v>424</v>
      </c>
      <c r="C40" s="34">
        <v>2539.3362310000007</v>
      </c>
      <c r="D40" s="34">
        <v>9.0091009999999994</v>
      </c>
      <c r="E40" s="34">
        <v>701.23138899999992</v>
      </c>
      <c r="F40" s="34">
        <v>493.60533099999998</v>
      </c>
      <c r="G40" s="34">
        <v>566.01946999999996</v>
      </c>
      <c r="H40" s="34">
        <v>615.17323499999998</v>
      </c>
      <c r="I40" s="275">
        <v>154.29770300000001</v>
      </c>
      <c r="J40" s="526"/>
    </row>
    <row r="41" spans="1:10" ht="11.45" customHeight="1" x14ac:dyDescent="0.2">
      <c r="A41" s="526"/>
      <c r="B41" s="31" t="s">
        <v>425</v>
      </c>
      <c r="C41" s="34">
        <v>1218.2191480000006</v>
      </c>
      <c r="D41" s="34">
        <v>326.51863000000003</v>
      </c>
      <c r="E41" s="34">
        <v>142.34077600000003</v>
      </c>
      <c r="F41" s="34">
        <v>138.30761100000001</v>
      </c>
      <c r="G41" s="34">
        <v>18.657664</v>
      </c>
      <c r="H41" s="34">
        <v>592.295074</v>
      </c>
      <c r="I41" s="275">
        <v>0.14240700000000001</v>
      </c>
      <c r="J41" s="526"/>
    </row>
    <row r="42" spans="1:10" ht="11.45" customHeight="1" x14ac:dyDescent="0.2">
      <c r="A42" s="526"/>
      <c r="B42" s="31" t="s">
        <v>426</v>
      </c>
      <c r="C42" s="34">
        <v>1747.3116479999999</v>
      </c>
      <c r="D42" s="34">
        <v>597.70229100000006</v>
      </c>
      <c r="E42" s="34">
        <v>638.8501500000001</v>
      </c>
      <c r="F42" s="34">
        <v>162.97720200000001</v>
      </c>
      <c r="G42" s="34">
        <v>59.929414999999999</v>
      </c>
      <c r="H42" s="34">
        <v>285.47222699999998</v>
      </c>
      <c r="I42" s="275">
        <v>2.368169</v>
      </c>
      <c r="J42" s="526"/>
    </row>
    <row r="43" spans="1:10" ht="11.45" customHeight="1" x14ac:dyDescent="0.2">
      <c r="A43" s="526"/>
      <c r="B43" s="31" t="s">
        <v>427</v>
      </c>
      <c r="C43" s="34">
        <v>3129.5491020000018</v>
      </c>
      <c r="D43" s="34">
        <v>108.046441</v>
      </c>
      <c r="E43" s="34">
        <v>1116.6674910000002</v>
      </c>
      <c r="F43" s="34">
        <v>363.12946099999999</v>
      </c>
      <c r="G43" s="34">
        <v>200.54525599999999</v>
      </c>
      <c r="H43" s="34">
        <v>1277.0890320000001</v>
      </c>
      <c r="I43" s="275">
        <v>64.071419000000006</v>
      </c>
      <c r="J43" s="526"/>
    </row>
    <row r="44" spans="1:10" ht="11.45" customHeight="1" x14ac:dyDescent="0.2">
      <c r="A44" s="522"/>
      <c r="B44" s="31" t="s">
        <v>428</v>
      </c>
      <c r="C44" s="34">
        <v>312.36577599999998</v>
      </c>
      <c r="D44" s="34">
        <v>2.0826140000000004</v>
      </c>
      <c r="E44" s="34">
        <v>130.14273699999998</v>
      </c>
      <c r="F44" s="34">
        <v>13.141590000000001</v>
      </c>
      <c r="G44" s="34">
        <v>103.10108200000001</v>
      </c>
      <c r="H44" s="34">
        <v>59.731636999999999</v>
      </c>
      <c r="I44" s="275">
        <v>4.1661130000000002</v>
      </c>
      <c r="J44" s="38"/>
    </row>
    <row r="45" spans="1:10" ht="11.45" customHeight="1" x14ac:dyDescent="0.2">
      <c r="A45" s="522"/>
      <c r="B45" s="31" t="s">
        <v>429</v>
      </c>
      <c r="C45" s="34">
        <v>1088.151728000001</v>
      </c>
      <c r="D45" s="34">
        <v>51.486293000000003</v>
      </c>
      <c r="E45" s="34">
        <v>402.62136800000002</v>
      </c>
      <c r="F45" s="34">
        <v>74.706638999999996</v>
      </c>
      <c r="G45" s="34">
        <v>18.031289999999998</v>
      </c>
      <c r="H45" s="34">
        <v>535.18672200000003</v>
      </c>
      <c r="I45" s="275">
        <v>6.2630660000000002</v>
      </c>
      <c r="J45" s="38"/>
    </row>
    <row r="46" spans="1:10" ht="11.45" customHeight="1" x14ac:dyDescent="0.2">
      <c r="A46" s="527"/>
      <c r="B46" s="31" t="s">
        <v>430</v>
      </c>
      <c r="C46" s="34">
        <v>2475.2290470000007</v>
      </c>
      <c r="D46" s="34">
        <v>164.42334300000002</v>
      </c>
      <c r="E46" s="34">
        <v>951.42597599999988</v>
      </c>
      <c r="F46" s="34">
        <v>305.67196100000001</v>
      </c>
      <c r="G46" s="34">
        <v>71.128096999999997</v>
      </c>
      <c r="H46" s="34">
        <v>979.106584</v>
      </c>
      <c r="I46" s="275">
        <v>3.5078830000000001</v>
      </c>
      <c r="J46" s="38"/>
    </row>
    <row r="47" spans="1:10" ht="11.45" customHeight="1" x14ac:dyDescent="0.2">
      <c r="A47" s="527"/>
      <c r="B47" s="31" t="s">
        <v>431</v>
      </c>
      <c r="C47" s="34">
        <v>230412.63854899997</v>
      </c>
      <c r="D47" s="34">
        <v>11094.614755000001</v>
      </c>
      <c r="E47" s="34">
        <v>153518.48030899998</v>
      </c>
      <c r="F47" s="34">
        <v>9480.0709299999999</v>
      </c>
      <c r="G47" s="34">
        <v>49280.545470999998</v>
      </c>
      <c r="H47" s="34">
        <v>4439.2688580000004</v>
      </c>
      <c r="I47" s="275">
        <v>2599.6667389999998</v>
      </c>
      <c r="J47" s="38"/>
    </row>
    <row r="48" spans="1:10" ht="11.45" customHeight="1" x14ac:dyDescent="0.2">
      <c r="A48" s="527"/>
      <c r="B48" s="31" t="s">
        <v>432</v>
      </c>
      <c r="C48" s="34">
        <v>98.765410999999986</v>
      </c>
      <c r="D48" s="34">
        <v>0.76275400000000004</v>
      </c>
      <c r="E48" s="34">
        <v>58.626908</v>
      </c>
      <c r="F48" s="34">
        <v>2.7477499999999999</v>
      </c>
      <c r="G48" s="34">
        <v>5.0715960000000004</v>
      </c>
      <c r="H48" s="34">
        <v>30.463152000000001</v>
      </c>
      <c r="I48" s="275">
        <v>1.0932489999999999</v>
      </c>
      <c r="J48" s="38"/>
    </row>
    <row r="49" spans="1:10" ht="11.45" customHeight="1" x14ac:dyDescent="0.2">
      <c r="A49" s="527"/>
      <c r="B49" s="31" t="s">
        <v>433</v>
      </c>
      <c r="C49" s="34">
        <v>3232.5882169999995</v>
      </c>
      <c r="D49" s="34">
        <v>67.407951999999995</v>
      </c>
      <c r="E49" s="34">
        <v>1374.3173049999998</v>
      </c>
      <c r="F49" s="34">
        <v>349.13785000000001</v>
      </c>
      <c r="G49" s="34">
        <v>434.59182099999998</v>
      </c>
      <c r="H49" s="34">
        <v>839.22521500000005</v>
      </c>
      <c r="I49" s="275">
        <v>167.902694</v>
      </c>
      <c r="J49" s="38"/>
    </row>
    <row r="50" spans="1:10" ht="11.45" customHeight="1" x14ac:dyDescent="0.2">
      <c r="A50" s="527"/>
      <c r="B50" s="31" t="s">
        <v>434</v>
      </c>
      <c r="C50" s="34">
        <v>10673.826234000004</v>
      </c>
      <c r="D50" s="34">
        <v>376.55448599999994</v>
      </c>
      <c r="E50" s="34">
        <v>6287.0049600000002</v>
      </c>
      <c r="F50" s="34">
        <v>423.73603800000001</v>
      </c>
      <c r="G50" s="34">
        <v>2369.1527799999999</v>
      </c>
      <c r="H50" s="34">
        <v>973.75597900000002</v>
      </c>
      <c r="I50" s="275">
        <v>243.63354899999999</v>
      </c>
      <c r="J50" s="38"/>
    </row>
    <row r="51" spans="1:10" ht="11.45" customHeight="1" x14ac:dyDescent="0.2">
      <c r="A51" s="527"/>
      <c r="B51" s="31" t="s">
        <v>435</v>
      </c>
      <c r="C51" s="34">
        <v>6559.6760460000032</v>
      </c>
      <c r="D51" s="34">
        <v>38.939445000000006</v>
      </c>
      <c r="E51" s="34">
        <v>3225.8679269999998</v>
      </c>
      <c r="F51" s="34">
        <v>470.81399099999999</v>
      </c>
      <c r="G51" s="34">
        <v>1737.5246059999999</v>
      </c>
      <c r="H51" s="34">
        <v>914.86543900000004</v>
      </c>
      <c r="I51" s="275">
        <v>171.68174999999999</v>
      </c>
      <c r="J51" s="38"/>
    </row>
    <row r="52" spans="1:10" ht="11.45" customHeight="1" x14ac:dyDescent="0.2">
      <c r="A52" s="527"/>
      <c r="B52" s="31" t="s">
        <v>436</v>
      </c>
      <c r="C52" s="34">
        <v>79659.49512799998</v>
      </c>
      <c r="D52" s="34">
        <v>3920.4907750000007</v>
      </c>
      <c r="E52" s="34">
        <v>63782.248854000005</v>
      </c>
      <c r="F52" s="34">
        <v>5956.7488990000002</v>
      </c>
      <c r="G52" s="34">
        <v>3592.938079</v>
      </c>
      <c r="H52" s="34">
        <v>1172.402587</v>
      </c>
      <c r="I52" s="275">
        <v>1234.691174</v>
      </c>
      <c r="J52" s="38"/>
    </row>
    <row r="53" spans="1:10" ht="11.45" customHeight="1" x14ac:dyDescent="0.2">
      <c r="A53" s="527"/>
      <c r="B53" s="31" t="s">
        <v>437</v>
      </c>
      <c r="C53" s="34">
        <v>5325.8255509999999</v>
      </c>
      <c r="D53" s="34">
        <v>393.769857</v>
      </c>
      <c r="E53" s="34">
        <v>1992.6192050000002</v>
      </c>
      <c r="F53" s="34">
        <v>298.60915999999997</v>
      </c>
      <c r="G53" s="34">
        <v>912.51295000000005</v>
      </c>
      <c r="H53" s="34">
        <v>1602.6343440000001</v>
      </c>
      <c r="I53" s="275">
        <v>125.68003299999999</v>
      </c>
      <c r="J53" s="38"/>
    </row>
    <row r="54" spans="1:10" ht="11.45" customHeight="1" x14ac:dyDescent="0.2">
      <c r="A54" s="526"/>
      <c r="B54" s="31" t="s">
        <v>438</v>
      </c>
      <c r="C54" s="34">
        <v>9835.7869760000012</v>
      </c>
      <c r="D54" s="34">
        <v>495.08686799999998</v>
      </c>
      <c r="E54" s="34">
        <v>6851.0253329999996</v>
      </c>
      <c r="F54" s="34">
        <v>984.98395100000005</v>
      </c>
      <c r="G54" s="34">
        <v>336.99429700000002</v>
      </c>
      <c r="H54" s="34">
        <v>625.24466199999995</v>
      </c>
      <c r="I54" s="275">
        <v>542.45186200000001</v>
      </c>
      <c r="J54" s="526"/>
    </row>
    <row r="55" spans="1:10" ht="11.45" customHeight="1" x14ac:dyDescent="0.2">
      <c r="A55" s="526"/>
      <c r="B55" s="31" t="s">
        <v>439</v>
      </c>
      <c r="C55" s="34">
        <v>11257.922442000006</v>
      </c>
      <c r="D55" s="34">
        <v>595.521749</v>
      </c>
      <c r="E55" s="34">
        <v>2756.8628119999998</v>
      </c>
      <c r="F55" s="34">
        <v>3575.6475300000002</v>
      </c>
      <c r="G55" s="34">
        <v>1071.7557119999999</v>
      </c>
      <c r="H55" s="34">
        <v>3192.9768770000001</v>
      </c>
      <c r="I55" s="275">
        <v>65.064426999999995</v>
      </c>
      <c r="J55" s="526"/>
    </row>
    <row r="56" spans="1:10" ht="11.45" customHeight="1" x14ac:dyDescent="0.2">
      <c r="A56" s="526"/>
      <c r="B56" s="31" t="s">
        <v>440</v>
      </c>
      <c r="C56" s="34">
        <v>997126.57865099993</v>
      </c>
      <c r="D56" s="34">
        <v>122828.61025000001</v>
      </c>
      <c r="E56" s="34">
        <v>315702.06042200001</v>
      </c>
      <c r="F56" s="34">
        <v>231660.65268299999</v>
      </c>
      <c r="G56" s="34">
        <v>303747.43070000003</v>
      </c>
      <c r="H56" s="34">
        <v>4462.7690830000001</v>
      </c>
      <c r="I56" s="275">
        <v>18725.152843</v>
      </c>
      <c r="J56" s="526"/>
    </row>
    <row r="57" spans="1:10" ht="11.45" customHeight="1" x14ac:dyDescent="0.2">
      <c r="A57" s="526"/>
      <c r="B57" s="31" t="s">
        <v>441</v>
      </c>
      <c r="C57" s="34">
        <v>711678.95238000003</v>
      </c>
      <c r="D57" s="34">
        <v>57271.619047000015</v>
      </c>
      <c r="E57" s="34">
        <v>316355.09523799998</v>
      </c>
      <c r="F57" s="34">
        <v>157209.142857</v>
      </c>
      <c r="G57" s="34">
        <v>153542.47618999999</v>
      </c>
      <c r="H57" s="34">
        <v>19915.714284999998</v>
      </c>
      <c r="I57" s="275">
        <v>7384.9047609999998</v>
      </c>
      <c r="J57" s="526"/>
    </row>
    <row r="58" spans="1:10" ht="3" customHeight="1" x14ac:dyDescent="0.2">
      <c r="A58" s="522"/>
      <c r="B58" s="36"/>
      <c r="C58" s="37"/>
      <c r="D58" s="37"/>
      <c r="E58" s="37"/>
      <c r="F58" s="37"/>
      <c r="G58" s="37"/>
      <c r="H58" s="37"/>
      <c r="I58" s="277"/>
      <c r="J58" s="38"/>
    </row>
    <row r="59" spans="1:10" ht="29.1" customHeight="1" x14ac:dyDescent="0.2">
      <c r="A59" s="528" t="s">
        <v>3</v>
      </c>
      <c r="B59" s="699" t="s">
        <v>54</v>
      </c>
      <c r="C59" s="699"/>
      <c r="D59" s="699"/>
      <c r="E59" s="699"/>
      <c r="F59" s="699"/>
      <c r="G59" s="699"/>
      <c r="H59" s="699"/>
      <c r="I59" s="699"/>
      <c r="J59" s="529"/>
    </row>
    <row r="60" spans="1:10" x14ac:dyDescent="0.2">
      <c r="A60" s="26"/>
      <c r="B60" s="26"/>
      <c r="C60" s="26"/>
      <c r="D60" s="26"/>
      <c r="E60" s="26"/>
      <c r="F60" s="26"/>
      <c r="G60" s="26"/>
      <c r="H60" s="26"/>
      <c r="I60" s="26"/>
      <c r="J60" s="26"/>
    </row>
  </sheetData>
  <mergeCells count="5">
    <mergeCell ref="B59:I59"/>
    <mergeCell ref="C4:C5"/>
    <mergeCell ref="D4:E4"/>
    <mergeCell ref="F4:G4"/>
    <mergeCell ref="H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K60"/>
  <sheetViews>
    <sheetView showGridLines="0" zoomScaleNormal="100" zoomScaleSheetLayoutView="100" workbookViewId="0"/>
  </sheetViews>
  <sheetFormatPr defaultColWidth="9.140625" defaultRowHeight="12" x14ac:dyDescent="0.2"/>
  <cols>
    <col min="1" max="1" width="1.7109375" style="27" customWidth="1"/>
    <col min="2" max="2" width="26.85546875" style="27" customWidth="1"/>
    <col min="3" max="9" width="9.85546875" style="27" customWidth="1"/>
    <col min="10" max="10" width="1.7109375" style="27" customWidth="1"/>
    <col min="11" max="11" width="1.85546875" style="30" customWidth="1"/>
    <col min="12" max="16384" width="9.140625" style="27"/>
  </cols>
  <sheetData>
    <row r="1" spans="1:11" s="71" customFormat="1" ht="16.5" customHeight="1" x14ac:dyDescent="0.3">
      <c r="A1" s="448"/>
      <c r="B1" s="265" t="s">
        <v>347</v>
      </c>
      <c r="C1" s="265"/>
      <c r="D1" s="265"/>
      <c r="E1" s="265"/>
      <c r="F1" s="265"/>
      <c r="G1" s="265"/>
      <c r="H1" s="265"/>
      <c r="I1" s="264"/>
      <c r="J1" s="449"/>
    </row>
    <row r="2" spans="1:11" s="457" customFormat="1" ht="16.5" customHeight="1" x14ac:dyDescent="0.2">
      <c r="A2" s="452"/>
      <c r="B2" s="452" t="s">
        <v>55</v>
      </c>
      <c r="C2" s="452"/>
      <c r="D2" s="452"/>
      <c r="E2" s="452"/>
      <c r="F2" s="452"/>
      <c r="G2" s="452"/>
      <c r="H2" s="452"/>
      <c r="I2" s="452"/>
      <c r="J2" s="472"/>
      <c r="K2" s="452"/>
    </row>
    <row r="3" spans="1:11" s="476" customFormat="1" ht="21" customHeight="1" x14ac:dyDescent="0.2">
      <c r="A3" s="521"/>
      <c r="B3" s="474" t="s">
        <v>602</v>
      </c>
      <c r="C3" s="474"/>
      <c r="D3" s="474"/>
      <c r="E3" s="474"/>
      <c r="F3" s="474"/>
      <c r="G3" s="474"/>
      <c r="H3" s="474"/>
      <c r="I3" s="546" t="s">
        <v>215</v>
      </c>
      <c r="J3" s="522"/>
      <c r="K3" s="475"/>
    </row>
    <row r="4" spans="1:11" ht="26.1" customHeight="1" x14ac:dyDescent="0.2">
      <c r="A4" s="523"/>
      <c r="B4" s="486"/>
      <c r="C4" s="686" t="s">
        <v>0</v>
      </c>
      <c r="D4" s="688" t="s">
        <v>209</v>
      </c>
      <c r="E4" s="700"/>
      <c r="F4" s="689" t="s">
        <v>210</v>
      </c>
      <c r="G4" s="689"/>
      <c r="H4" s="701" t="s">
        <v>211</v>
      </c>
      <c r="I4" s="689"/>
      <c r="J4" s="529"/>
      <c r="K4" s="29"/>
    </row>
    <row r="5" spans="1:11" ht="26.1" customHeight="1" x14ac:dyDescent="0.2">
      <c r="A5" s="524"/>
      <c r="B5" s="493"/>
      <c r="C5" s="687"/>
      <c r="D5" s="494" t="s">
        <v>212</v>
      </c>
      <c r="E5" s="494" t="s">
        <v>213</v>
      </c>
      <c r="F5" s="494" t="s">
        <v>212</v>
      </c>
      <c r="G5" s="494" t="s">
        <v>213</v>
      </c>
      <c r="H5" s="496" t="s">
        <v>212</v>
      </c>
      <c r="I5" s="497" t="s">
        <v>213</v>
      </c>
      <c r="J5" s="545"/>
    </row>
    <row r="6" spans="1:11" ht="11.45" customHeight="1" x14ac:dyDescent="0.25">
      <c r="A6" s="525"/>
      <c r="B6" s="31" t="s">
        <v>391</v>
      </c>
      <c r="C6" s="32">
        <v>61.168272999999957</v>
      </c>
      <c r="D6" s="32">
        <v>0</v>
      </c>
      <c r="E6" s="32">
        <v>0</v>
      </c>
      <c r="F6" s="32">
        <v>6.3150000000000003E-3</v>
      </c>
      <c r="G6" s="32">
        <v>0</v>
      </c>
      <c r="H6" s="32">
        <v>61.161957000000001</v>
      </c>
      <c r="I6" s="274">
        <v>0</v>
      </c>
      <c r="J6" s="526"/>
      <c r="K6" s="33"/>
    </row>
    <row r="7" spans="1:11" ht="11.45" customHeight="1" x14ac:dyDescent="0.2">
      <c r="A7" s="522"/>
      <c r="B7" s="31" t="s">
        <v>392</v>
      </c>
      <c r="C7" s="34">
        <v>24947.978734000015</v>
      </c>
      <c r="D7" s="34">
        <v>777.2159519999999</v>
      </c>
      <c r="E7" s="34">
        <v>13216.331189</v>
      </c>
      <c r="F7" s="34">
        <v>6409.1424729999999</v>
      </c>
      <c r="G7" s="34">
        <v>2310.273811</v>
      </c>
      <c r="H7" s="34">
        <v>2059.4281850000002</v>
      </c>
      <c r="I7" s="275">
        <v>175.587121</v>
      </c>
      <c r="J7" s="38"/>
      <c r="K7" s="35"/>
    </row>
    <row r="8" spans="1:11" ht="11.45" customHeight="1" x14ac:dyDescent="0.2">
      <c r="A8" s="522"/>
      <c r="B8" s="31" t="s">
        <v>393</v>
      </c>
      <c r="C8" s="34">
        <v>415.84139799999991</v>
      </c>
      <c r="D8" s="34">
        <v>5.7288699999999997</v>
      </c>
      <c r="E8" s="34">
        <v>114.54703199999999</v>
      </c>
      <c r="F8" s="34">
        <v>142.653761</v>
      </c>
      <c r="G8" s="34">
        <v>58.906647</v>
      </c>
      <c r="H8" s="34">
        <v>54.641486</v>
      </c>
      <c r="I8" s="275">
        <v>39.363599000000001</v>
      </c>
      <c r="J8" s="38"/>
      <c r="K8" s="35"/>
    </row>
    <row r="9" spans="1:11" ht="11.45" customHeight="1" x14ac:dyDescent="0.2">
      <c r="A9" s="522"/>
      <c r="B9" s="31" t="s">
        <v>394</v>
      </c>
      <c r="C9" s="34">
        <v>176.15622999999997</v>
      </c>
      <c r="D9" s="34">
        <v>5.2302929999999996</v>
      </c>
      <c r="E9" s="34">
        <v>110.280508</v>
      </c>
      <c r="F9" s="34">
        <v>17.479835000000001</v>
      </c>
      <c r="G9" s="34">
        <v>19.885425000000001</v>
      </c>
      <c r="H9" s="34">
        <v>8.4669640000000008</v>
      </c>
      <c r="I9" s="275">
        <v>14.80874</v>
      </c>
      <c r="J9" s="38"/>
      <c r="K9" s="35"/>
    </row>
    <row r="10" spans="1:11" ht="11.45" customHeight="1" x14ac:dyDescent="0.2">
      <c r="A10" s="522"/>
      <c r="B10" s="31" t="s">
        <v>395</v>
      </c>
      <c r="C10" s="34">
        <v>806.66447900000003</v>
      </c>
      <c r="D10" s="34">
        <v>29.949310000000001</v>
      </c>
      <c r="E10" s="34">
        <v>305.41794100000004</v>
      </c>
      <c r="F10" s="34">
        <v>144.89532399999999</v>
      </c>
      <c r="G10" s="34">
        <v>87.347282000000007</v>
      </c>
      <c r="H10" s="34">
        <v>160.0385</v>
      </c>
      <c r="I10" s="275">
        <v>79.016119000000003</v>
      </c>
      <c r="J10" s="38"/>
      <c r="K10" s="35"/>
    </row>
    <row r="11" spans="1:11" ht="11.45" customHeight="1" x14ac:dyDescent="0.2">
      <c r="A11" s="522"/>
      <c r="B11" s="31" t="s">
        <v>396</v>
      </c>
      <c r="C11" s="34">
        <v>9576.8948580000124</v>
      </c>
      <c r="D11" s="34">
        <v>43.735220999999989</v>
      </c>
      <c r="E11" s="34">
        <v>2279.5977299999995</v>
      </c>
      <c r="F11" s="34">
        <v>898.72065999999995</v>
      </c>
      <c r="G11" s="34">
        <v>3378.6588080000001</v>
      </c>
      <c r="H11" s="34">
        <v>2749.4957290000002</v>
      </c>
      <c r="I11" s="275">
        <v>226.68512899999999</v>
      </c>
      <c r="J11" s="38"/>
      <c r="K11" s="35"/>
    </row>
    <row r="12" spans="1:11" ht="11.45" customHeight="1" x14ac:dyDescent="0.2">
      <c r="A12" s="522"/>
      <c r="B12" s="31" t="s">
        <v>397</v>
      </c>
      <c r="C12" s="34">
        <v>59.510684999999988</v>
      </c>
      <c r="D12" s="34">
        <v>3.9473000000000001E-2</v>
      </c>
      <c r="E12" s="34">
        <v>15.922811999999999</v>
      </c>
      <c r="F12" s="34">
        <v>31.019376999999999</v>
      </c>
      <c r="G12" s="34">
        <v>0</v>
      </c>
      <c r="H12" s="34">
        <v>12.529021</v>
      </c>
      <c r="I12" s="275">
        <v>0</v>
      </c>
      <c r="J12" s="38"/>
      <c r="K12" s="35"/>
    </row>
    <row r="13" spans="1:11" ht="11.45" customHeight="1" x14ac:dyDescent="0.2">
      <c r="A13" s="522"/>
      <c r="B13" s="31" t="s">
        <v>398</v>
      </c>
      <c r="C13" s="34">
        <v>20091.144890999996</v>
      </c>
      <c r="D13" s="34">
        <v>508.87077900000003</v>
      </c>
      <c r="E13" s="34">
        <v>7220.6924260000005</v>
      </c>
      <c r="F13" s="34">
        <v>7283.35725</v>
      </c>
      <c r="G13" s="34">
        <v>3406.0563259999999</v>
      </c>
      <c r="H13" s="34">
        <v>1443.1409610000001</v>
      </c>
      <c r="I13" s="275">
        <v>229.02714599999999</v>
      </c>
      <c r="J13" s="38"/>
      <c r="K13" s="35"/>
    </row>
    <row r="14" spans="1:11" ht="11.45" customHeight="1" x14ac:dyDescent="0.2">
      <c r="A14" s="522"/>
      <c r="B14" s="31" t="s">
        <v>399</v>
      </c>
      <c r="C14" s="34">
        <v>4905.0568020000064</v>
      </c>
      <c r="D14" s="34">
        <v>731.00579399999992</v>
      </c>
      <c r="E14" s="34">
        <v>2695.4146650000002</v>
      </c>
      <c r="F14" s="34">
        <v>959.77405899999997</v>
      </c>
      <c r="G14" s="34">
        <v>0</v>
      </c>
      <c r="H14" s="34">
        <v>518.86228300000005</v>
      </c>
      <c r="I14" s="275">
        <v>0</v>
      </c>
      <c r="J14" s="526"/>
      <c r="K14" s="35"/>
    </row>
    <row r="15" spans="1:11" ht="11.45" customHeight="1" x14ac:dyDescent="0.2">
      <c r="A15" s="522"/>
      <c r="B15" s="31" t="s">
        <v>400</v>
      </c>
      <c r="C15" s="34">
        <v>7452.4853600000051</v>
      </c>
      <c r="D15" s="34">
        <v>79.129759000000007</v>
      </c>
      <c r="E15" s="34">
        <v>1183.064284</v>
      </c>
      <c r="F15" s="34">
        <v>404.79737499999999</v>
      </c>
      <c r="G15" s="34">
        <v>117.100229</v>
      </c>
      <c r="H15" s="34">
        <v>5485.7396470000003</v>
      </c>
      <c r="I15" s="275">
        <v>182.65406300000001</v>
      </c>
      <c r="J15" s="38"/>
      <c r="K15" s="35"/>
    </row>
    <row r="16" spans="1:11" ht="11.45" customHeight="1" x14ac:dyDescent="0.25">
      <c r="A16" s="525"/>
      <c r="B16" s="31" t="s">
        <v>401</v>
      </c>
      <c r="C16" s="34">
        <v>1784.8784910000004</v>
      </c>
      <c r="D16" s="34">
        <v>3.0346420000000003</v>
      </c>
      <c r="E16" s="34">
        <v>563.55505600000004</v>
      </c>
      <c r="F16" s="34">
        <v>332.69387399999999</v>
      </c>
      <c r="G16" s="34">
        <v>71.617262999999994</v>
      </c>
      <c r="H16" s="34">
        <v>619.82974999999999</v>
      </c>
      <c r="I16" s="275">
        <v>194.14790600000001</v>
      </c>
      <c r="J16" s="526"/>
      <c r="K16" s="33"/>
    </row>
    <row r="17" spans="1:11" ht="11.45" customHeight="1" x14ac:dyDescent="0.2">
      <c r="A17" s="527"/>
      <c r="B17" s="31" t="s">
        <v>402</v>
      </c>
      <c r="C17" s="34">
        <v>2600.5610260000021</v>
      </c>
      <c r="D17" s="34">
        <v>332.52185900000001</v>
      </c>
      <c r="E17" s="34">
        <v>1453.2469390000001</v>
      </c>
      <c r="F17" s="34">
        <v>390.05683299999998</v>
      </c>
      <c r="G17" s="34">
        <v>144.68171799999999</v>
      </c>
      <c r="H17" s="34">
        <v>279.68028600000002</v>
      </c>
      <c r="I17" s="275">
        <v>0.42105199999999998</v>
      </c>
      <c r="J17" s="38"/>
      <c r="K17" s="35"/>
    </row>
    <row r="18" spans="1:11" ht="11.45" customHeight="1" x14ac:dyDescent="0.2">
      <c r="A18" s="527"/>
      <c r="B18" s="74" t="s">
        <v>389</v>
      </c>
      <c r="C18" s="34">
        <v>134.81414600000005</v>
      </c>
      <c r="D18" s="34">
        <v>3.1650000000000003E-3</v>
      </c>
      <c r="E18" s="34">
        <v>37.633303000000005</v>
      </c>
      <c r="F18" s="34">
        <v>5.6995740000000001</v>
      </c>
      <c r="G18" s="34">
        <v>0</v>
      </c>
      <c r="H18" s="34">
        <v>88.196990999999997</v>
      </c>
      <c r="I18" s="275">
        <v>3.28111</v>
      </c>
      <c r="J18" s="38"/>
      <c r="K18" s="35"/>
    </row>
    <row r="19" spans="1:11" ht="11.45" customHeight="1" x14ac:dyDescent="0.2">
      <c r="A19" s="527"/>
      <c r="B19" s="31" t="s">
        <v>403</v>
      </c>
      <c r="C19" s="34">
        <v>3407.332616000002</v>
      </c>
      <c r="D19" s="34">
        <v>9.5818939999999984</v>
      </c>
      <c r="E19" s="34">
        <v>176.354917</v>
      </c>
      <c r="F19" s="34">
        <v>608.30072199999995</v>
      </c>
      <c r="G19" s="34">
        <v>1311.2199250000001</v>
      </c>
      <c r="H19" s="34">
        <v>958.56248000000005</v>
      </c>
      <c r="I19" s="275">
        <v>343.32560899999999</v>
      </c>
      <c r="J19" s="38"/>
      <c r="K19" s="35"/>
    </row>
    <row r="20" spans="1:11" ht="11.45" customHeight="1" x14ac:dyDescent="0.2">
      <c r="A20" s="527"/>
      <c r="B20" s="31" t="s">
        <v>404</v>
      </c>
      <c r="C20" s="34">
        <v>1082.9975170000007</v>
      </c>
      <c r="D20" s="34">
        <v>380.39066600000001</v>
      </c>
      <c r="E20" s="34">
        <v>198.83850800000002</v>
      </c>
      <c r="F20" s="34">
        <v>7.765498</v>
      </c>
      <c r="G20" s="34">
        <v>12.389761</v>
      </c>
      <c r="H20" s="34">
        <v>461.76309300000003</v>
      </c>
      <c r="I20" s="275">
        <v>21.849988</v>
      </c>
      <c r="J20" s="38"/>
      <c r="K20" s="35"/>
    </row>
    <row r="21" spans="1:11" ht="11.45" customHeight="1" x14ac:dyDescent="0.2">
      <c r="A21" s="527"/>
      <c r="B21" s="31" t="s">
        <v>405</v>
      </c>
      <c r="C21" s="34">
        <v>19380.125995000002</v>
      </c>
      <c r="D21" s="34">
        <v>419.46637000000004</v>
      </c>
      <c r="E21" s="34">
        <v>5540.4556620000003</v>
      </c>
      <c r="F21" s="34">
        <v>1518.835225</v>
      </c>
      <c r="G21" s="34">
        <v>7525.7798679999996</v>
      </c>
      <c r="H21" s="34">
        <v>1862.313216</v>
      </c>
      <c r="I21" s="275">
        <v>2513.2766499999998</v>
      </c>
      <c r="J21" s="38"/>
      <c r="K21" s="35"/>
    </row>
    <row r="22" spans="1:11" ht="11.45" customHeight="1" x14ac:dyDescent="0.2">
      <c r="A22" s="527"/>
      <c r="B22" s="31" t="s">
        <v>406</v>
      </c>
      <c r="C22" s="34">
        <v>14110.297847000002</v>
      </c>
      <c r="D22" s="34">
        <v>358.32582200000002</v>
      </c>
      <c r="E22" s="34">
        <v>5700.4780260000007</v>
      </c>
      <c r="F22" s="34">
        <v>1627.1197529999999</v>
      </c>
      <c r="G22" s="34">
        <v>2812.5815400000001</v>
      </c>
      <c r="H22" s="34">
        <v>2278.5618290000002</v>
      </c>
      <c r="I22" s="275">
        <v>1333.199415</v>
      </c>
      <c r="J22" s="38"/>
      <c r="K22" s="35"/>
    </row>
    <row r="23" spans="1:11" ht="11.45" customHeight="1" x14ac:dyDescent="0.2">
      <c r="A23" s="527"/>
      <c r="B23" s="31" t="s">
        <v>407</v>
      </c>
      <c r="C23" s="34">
        <v>56.973081000000008</v>
      </c>
      <c r="D23" s="34">
        <v>0</v>
      </c>
      <c r="E23" s="34">
        <v>16.613326000000001</v>
      </c>
      <c r="F23" s="34">
        <v>0.39134099999999999</v>
      </c>
      <c r="G23" s="34">
        <v>0.31578899999999999</v>
      </c>
      <c r="H23" s="34">
        <v>24.856634</v>
      </c>
      <c r="I23" s="275">
        <v>14.795987999999999</v>
      </c>
      <c r="J23" s="38"/>
      <c r="K23" s="35"/>
    </row>
    <row r="24" spans="1:11" ht="11.45" customHeight="1" x14ac:dyDescent="0.2">
      <c r="A24" s="527"/>
      <c r="B24" s="31" t="s">
        <v>408</v>
      </c>
      <c r="C24" s="34">
        <v>74606.30772200007</v>
      </c>
      <c r="D24" s="34">
        <v>2306.5564439999998</v>
      </c>
      <c r="E24" s="34">
        <v>47220.317555000001</v>
      </c>
      <c r="F24" s="34">
        <v>2573.5872220000001</v>
      </c>
      <c r="G24" s="34">
        <v>19041.572111000001</v>
      </c>
      <c r="H24" s="34">
        <v>2056.7803330000002</v>
      </c>
      <c r="I24" s="275">
        <v>1407.4940549999999</v>
      </c>
      <c r="J24" s="38"/>
      <c r="K24" s="35"/>
    </row>
    <row r="25" spans="1:11" ht="11.45" customHeight="1" x14ac:dyDescent="0.2">
      <c r="A25" s="527"/>
      <c r="B25" s="31" t="s">
        <v>409</v>
      </c>
      <c r="C25" s="34">
        <v>122.04036599999998</v>
      </c>
      <c r="D25" s="34">
        <v>0</v>
      </c>
      <c r="E25" s="34">
        <v>25.781730000000003</v>
      </c>
      <c r="F25" s="34">
        <v>52.556970999999997</v>
      </c>
      <c r="G25" s="34">
        <v>0</v>
      </c>
      <c r="H25" s="34">
        <v>43.678635999999997</v>
      </c>
      <c r="I25" s="275">
        <v>2.3026000000000001E-2</v>
      </c>
      <c r="J25" s="38"/>
      <c r="K25" s="35"/>
    </row>
    <row r="26" spans="1:11" ht="11.45" customHeight="1" x14ac:dyDescent="0.2">
      <c r="A26" s="527"/>
      <c r="B26" s="31" t="s">
        <v>410</v>
      </c>
      <c r="C26" s="34">
        <v>8410.7054420000022</v>
      </c>
      <c r="D26" s="34">
        <v>368.013171</v>
      </c>
      <c r="E26" s="34">
        <v>1354.7912850000002</v>
      </c>
      <c r="F26" s="34">
        <v>398.2525</v>
      </c>
      <c r="G26" s="34">
        <v>873.56085399999995</v>
      </c>
      <c r="H26" s="34">
        <v>5400.0299729999997</v>
      </c>
      <c r="I26" s="275">
        <v>16.057656999999999</v>
      </c>
      <c r="J26" s="38"/>
      <c r="K26" s="33"/>
    </row>
    <row r="27" spans="1:11" ht="11.45" customHeight="1" x14ac:dyDescent="0.2">
      <c r="A27" s="527"/>
      <c r="B27" s="31" t="s">
        <v>411</v>
      </c>
      <c r="C27" s="34">
        <v>768.63450000000057</v>
      </c>
      <c r="D27" s="34">
        <v>118.32017400000001</v>
      </c>
      <c r="E27" s="34">
        <v>141.93926500000001</v>
      </c>
      <c r="F27" s="34">
        <v>56.071322000000002</v>
      </c>
      <c r="G27" s="34">
        <v>149.83813499999999</v>
      </c>
      <c r="H27" s="34">
        <v>283.58331700000002</v>
      </c>
      <c r="I27" s="275">
        <v>18.882285</v>
      </c>
      <c r="J27" s="38"/>
      <c r="K27" s="35"/>
    </row>
    <row r="28" spans="1:11" ht="11.45" customHeight="1" x14ac:dyDescent="0.2">
      <c r="A28" s="527"/>
      <c r="B28" s="31" t="s">
        <v>412</v>
      </c>
      <c r="C28" s="34">
        <v>0</v>
      </c>
      <c r="D28" s="34">
        <v>0</v>
      </c>
      <c r="E28" s="34">
        <v>0</v>
      </c>
      <c r="F28" s="34">
        <v>0</v>
      </c>
      <c r="G28" s="34">
        <v>0</v>
      </c>
      <c r="H28" s="34">
        <v>0</v>
      </c>
      <c r="I28" s="276">
        <v>0</v>
      </c>
      <c r="J28" s="38"/>
      <c r="K28" s="35"/>
    </row>
    <row r="29" spans="1:11" ht="11.45" customHeight="1" x14ac:dyDescent="0.2">
      <c r="A29" s="527"/>
      <c r="B29" s="31" t="s">
        <v>413</v>
      </c>
      <c r="C29" s="34">
        <v>778.69444399999941</v>
      </c>
      <c r="D29" s="34">
        <v>5.4444439999999998</v>
      </c>
      <c r="E29" s="34">
        <v>0</v>
      </c>
      <c r="F29" s="34">
        <v>318.86111099999999</v>
      </c>
      <c r="G29" s="34">
        <v>15.95</v>
      </c>
      <c r="H29" s="34">
        <v>430.47222199999999</v>
      </c>
      <c r="I29" s="275">
        <v>7.966666</v>
      </c>
      <c r="J29" s="38"/>
      <c r="K29" s="35"/>
    </row>
    <row r="30" spans="1:11" ht="11.45" customHeight="1" x14ac:dyDescent="0.2">
      <c r="A30" s="527"/>
      <c r="B30" s="31" t="s">
        <v>414</v>
      </c>
      <c r="C30" s="34">
        <v>1649.6432119999999</v>
      </c>
      <c r="D30" s="34">
        <v>31.027954999999995</v>
      </c>
      <c r="E30" s="34">
        <v>948.11395599999992</v>
      </c>
      <c r="F30" s="34">
        <v>62.151902</v>
      </c>
      <c r="G30" s="34">
        <v>21.974329999999998</v>
      </c>
      <c r="H30" s="34">
        <v>513.25433299999997</v>
      </c>
      <c r="I30" s="275">
        <v>73.120733000000001</v>
      </c>
      <c r="J30" s="38"/>
      <c r="K30" s="35"/>
    </row>
    <row r="31" spans="1:11" ht="11.45" customHeight="1" x14ac:dyDescent="0.2">
      <c r="A31" s="527"/>
      <c r="B31" s="31" t="s">
        <v>415</v>
      </c>
      <c r="C31" s="34">
        <v>62390.866209999964</v>
      </c>
      <c r="D31" s="34">
        <v>1908.7929369999999</v>
      </c>
      <c r="E31" s="34">
        <v>15647.040749</v>
      </c>
      <c r="F31" s="34">
        <v>32458.669574</v>
      </c>
      <c r="G31" s="34">
        <v>4725.04324</v>
      </c>
      <c r="H31" s="34">
        <v>7528.8711169999997</v>
      </c>
      <c r="I31" s="275">
        <v>122.605099</v>
      </c>
      <c r="J31" s="38"/>
      <c r="K31" s="35"/>
    </row>
    <row r="32" spans="1:11" ht="11.45" customHeight="1" x14ac:dyDescent="0.2">
      <c r="A32" s="527"/>
      <c r="B32" s="31" t="s">
        <v>416</v>
      </c>
      <c r="C32" s="34">
        <v>11959.026443999999</v>
      </c>
      <c r="D32" s="34">
        <v>1171.1466969999999</v>
      </c>
      <c r="E32" s="34">
        <v>8039.413262</v>
      </c>
      <c r="F32" s="34">
        <v>1188.430486</v>
      </c>
      <c r="G32" s="34">
        <v>325.928112</v>
      </c>
      <c r="H32" s="34">
        <v>1121.753134</v>
      </c>
      <c r="I32" s="275">
        <v>112.354603</v>
      </c>
      <c r="J32" s="38"/>
      <c r="K32" s="35"/>
    </row>
    <row r="33" spans="1:11" ht="11.45" customHeight="1" x14ac:dyDescent="0.2">
      <c r="A33" s="527"/>
      <c r="B33" s="31" t="s">
        <v>417</v>
      </c>
      <c r="C33" s="34">
        <v>30.373410000000003</v>
      </c>
      <c r="D33" s="34">
        <v>0</v>
      </c>
      <c r="E33" s="34">
        <v>5.7894000000000001E-2</v>
      </c>
      <c r="F33" s="34">
        <v>0</v>
      </c>
      <c r="G33" s="34">
        <v>20.435596</v>
      </c>
      <c r="H33" s="34">
        <v>9.8799189999999992</v>
      </c>
      <c r="I33" s="275">
        <v>0</v>
      </c>
      <c r="J33" s="38"/>
      <c r="K33" s="35"/>
    </row>
    <row r="34" spans="1:11" ht="11.45" customHeight="1" x14ac:dyDescent="0.2">
      <c r="A34" s="526"/>
      <c r="B34" s="31" t="s">
        <v>418</v>
      </c>
      <c r="C34" s="34">
        <v>13.124878000000001</v>
      </c>
      <c r="D34" s="34">
        <v>8.5276000000000005E-2</v>
      </c>
      <c r="E34" s="34">
        <v>5.2881210000000003</v>
      </c>
      <c r="F34" s="34">
        <v>0.25725500000000001</v>
      </c>
      <c r="G34" s="34">
        <v>0</v>
      </c>
      <c r="H34" s="34">
        <v>7.3699110000000001</v>
      </c>
      <c r="I34" s="275">
        <v>0.12431300000000001</v>
      </c>
      <c r="J34" s="526"/>
      <c r="K34" s="35"/>
    </row>
    <row r="35" spans="1:11" ht="11.45" customHeight="1" x14ac:dyDescent="0.2">
      <c r="A35" s="526"/>
      <c r="B35" s="31" t="s">
        <v>419</v>
      </c>
      <c r="C35" s="34">
        <v>34701.408567000006</v>
      </c>
      <c r="D35" s="34">
        <v>203.16734300000002</v>
      </c>
      <c r="E35" s="34">
        <v>14730.459779000001</v>
      </c>
      <c r="F35" s="34">
        <v>12747.21449</v>
      </c>
      <c r="G35" s="34">
        <v>5702.295016</v>
      </c>
      <c r="H35" s="34">
        <v>444.91449599999999</v>
      </c>
      <c r="I35" s="275">
        <v>873.357439</v>
      </c>
      <c r="J35" s="526"/>
      <c r="K35" s="35"/>
    </row>
    <row r="36" spans="1:11" ht="11.45" customHeight="1" x14ac:dyDescent="0.2">
      <c r="A36" s="526"/>
      <c r="B36" s="31" t="s">
        <v>420</v>
      </c>
      <c r="C36" s="34">
        <v>1641.7103510000015</v>
      </c>
      <c r="D36" s="34">
        <v>9.7447409999999977</v>
      </c>
      <c r="E36" s="34">
        <v>431.61067700000001</v>
      </c>
      <c r="F36" s="34">
        <v>193.74566200000001</v>
      </c>
      <c r="G36" s="34">
        <v>47.624217999999999</v>
      </c>
      <c r="H36" s="34">
        <v>872.17654900000002</v>
      </c>
      <c r="I36" s="275">
        <v>86.820172999999997</v>
      </c>
      <c r="J36" s="526"/>
      <c r="K36" s="33"/>
    </row>
    <row r="37" spans="1:11" ht="11.45" customHeight="1" x14ac:dyDescent="0.2">
      <c r="A37" s="526"/>
      <c r="B37" s="31" t="s">
        <v>421</v>
      </c>
      <c r="C37" s="34">
        <v>1104.1473070000004</v>
      </c>
      <c r="D37" s="34">
        <v>2.7411439999999998</v>
      </c>
      <c r="E37" s="34">
        <v>259.42446799999999</v>
      </c>
      <c r="F37" s="34">
        <v>602.65280499999994</v>
      </c>
      <c r="G37" s="34">
        <v>18.232914000000001</v>
      </c>
      <c r="H37" s="34">
        <v>201.48346900000001</v>
      </c>
      <c r="I37" s="275">
        <v>19.605573</v>
      </c>
      <c r="J37" s="526"/>
      <c r="K37" s="35"/>
    </row>
    <row r="38" spans="1:11" ht="11.45" customHeight="1" x14ac:dyDescent="0.2">
      <c r="A38" s="526"/>
      <c r="B38" s="31" t="s">
        <v>422</v>
      </c>
      <c r="C38" s="34">
        <v>1555.7959000000008</v>
      </c>
      <c r="D38" s="34">
        <v>38.59796</v>
      </c>
      <c r="E38" s="34">
        <v>386.77218799999997</v>
      </c>
      <c r="F38" s="34">
        <v>295.84490299999999</v>
      </c>
      <c r="G38" s="34">
        <v>465.10699199999999</v>
      </c>
      <c r="H38" s="34">
        <v>183.047956</v>
      </c>
      <c r="I38" s="275">
        <v>186.42589899999999</v>
      </c>
      <c r="J38" s="526"/>
      <c r="K38" s="35"/>
    </row>
    <row r="39" spans="1:11" ht="11.45" customHeight="1" x14ac:dyDescent="0.2">
      <c r="A39" s="526"/>
      <c r="B39" s="31" t="s">
        <v>423</v>
      </c>
      <c r="C39" s="34">
        <v>1310.4593770000015</v>
      </c>
      <c r="D39" s="34">
        <v>0</v>
      </c>
      <c r="E39" s="34">
        <v>188.72856999999999</v>
      </c>
      <c r="F39" s="34">
        <v>919.75818800000002</v>
      </c>
      <c r="G39" s="34">
        <v>3.3222130000000001</v>
      </c>
      <c r="H39" s="34">
        <v>196.803676</v>
      </c>
      <c r="I39" s="275">
        <v>1.846727</v>
      </c>
      <c r="J39" s="526"/>
      <c r="K39" s="35"/>
    </row>
    <row r="40" spans="1:11" ht="11.45" customHeight="1" x14ac:dyDescent="0.2">
      <c r="A40" s="526"/>
      <c r="B40" s="31" t="s">
        <v>424</v>
      </c>
      <c r="C40" s="34">
        <v>708.12715000000014</v>
      </c>
      <c r="D40" s="34">
        <v>0.28693500000000005</v>
      </c>
      <c r="E40" s="34">
        <v>0.72245499999999996</v>
      </c>
      <c r="F40" s="34">
        <v>250.60425599999999</v>
      </c>
      <c r="G40" s="34">
        <v>48.142600000000002</v>
      </c>
      <c r="H40" s="34">
        <v>261.40493900000001</v>
      </c>
      <c r="I40" s="275">
        <v>147.316168</v>
      </c>
      <c r="J40" s="526"/>
      <c r="K40" s="35"/>
    </row>
    <row r="41" spans="1:11" ht="11.45" customHeight="1" x14ac:dyDescent="0.2">
      <c r="A41" s="526"/>
      <c r="B41" s="31" t="s">
        <v>425</v>
      </c>
      <c r="C41" s="34">
        <v>673.38294600000017</v>
      </c>
      <c r="D41" s="34">
        <v>55.245899000000001</v>
      </c>
      <c r="E41" s="34">
        <v>455.30767699999996</v>
      </c>
      <c r="F41" s="34">
        <v>92.668118000000007</v>
      </c>
      <c r="G41" s="34">
        <v>0</v>
      </c>
      <c r="H41" s="34">
        <v>70.161250999999993</v>
      </c>
      <c r="I41" s="275">
        <v>0</v>
      </c>
      <c r="J41" s="526"/>
      <c r="K41" s="35"/>
    </row>
    <row r="42" spans="1:11" ht="11.45" customHeight="1" x14ac:dyDescent="0.2">
      <c r="A42" s="526"/>
      <c r="B42" s="31" t="s">
        <v>426</v>
      </c>
      <c r="C42" s="34">
        <v>246.55664899999991</v>
      </c>
      <c r="D42" s="34">
        <v>8.5694980000000012</v>
      </c>
      <c r="E42" s="34">
        <v>64.160150000000002</v>
      </c>
      <c r="F42" s="34">
        <v>44.8</v>
      </c>
      <c r="G42" s="34">
        <v>11.857116</v>
      </c>
      <c r="H42" s="34">
        <v>116.630033</v>
      </c>
      <c r="I42" s="275">
        <v>0.54511200000000004</v>
      </c>
      <c r="J42" s="526"/>
      <c r="K42" s="35"/>
    </row>
    <row r="43" spans="1:11" ht="11.45" customHeight="1" x14ac:dyDescent="0.2">
      <c r="A43" s="526"/>
      <c r="B43" s="31" t="s">
        <v>427</v>
      </c>
      <c r="C43" s="34">
        <v>1124.8417199999997</v>
      </c>
      <c r="D43" s="34">
        <v>1.011617</v>
      </c>
      <c r="E43" s="34">
        <v>195.98812900000001</v>
      </c>
      <c r="F43" s="34">
        <v>222.44212400000001</v>
      </c>
      <c r="G43" s="34">
        <v>0.65907099999999996</v>
      </c>
      <c r="H43" s="34">
        <v>698.93235300000003</v>
      </c>
      <c r="I43" s="275">
        <v>5.8084220000000002</v>
      </c>
      <c r="J43" s="526"/>
      <c r="K43" s="35"/>
    </row>
    <row r="44" spans="1:11" ht="11.45" customHeight="1" x14ac:dyDescent="0.2">
      <c r="A44" s="522"/>
      <c r="B44" s="31" t="s">
        <v>428</v>
      </c>
      <c r="C44" s="34">
        <v>330.14130599999999</v>
      </c>
      <c r="D44" s="34">
        <v>0.31820199999999998</v>
      </c>
      <c r="E44" s="34">
        <v>45.147628000000005</v>
      </c>
      <c r="F44" s="34">
        <v>115.68770000000001</v>
      </c>
      <c r="G44" s="34">
        <v>132.63429600000001</v>
      </c>
      <c r="H44" s="34">
        <v>34.635609000000002</v>
      </c>
      <c r="I44" s="275">
        <v>1.71787</v>
      </c>
      <c r="J44" s="38"/>
      <c r="K44" s="35"/>
    </row>
    <row r="45" spans="1:11" ht="11.45" customHeight="1" x14ac:dyDescent="0.2">
      <c r="A45" s="522"/>
      <c r="B45" s="31" t="s">
        <v>429</v>
      </c>
      <c r="C45" s="34">
        <v>44.335015999999996</v>
      </c>
      <c r="D45" s="34">
        <v>0</v>
      </c>
      <c r="E45" s="34">
        <v>5.4358259999999996</v>
      </c>
      <c r="F45" s="34">
        <v>13.248961</v>
      </c>
      <c r="G45" s="34">
        <v>1.1318429999999999</v>
      </c>
      <c r="H45" s="34">
        <v>24.500495999999998</v>
      </c>
      <c r="I45" s="275">
        <v>3.1308999999999997E-2</v>
      </c>
      <c r="J45" s="38"/>
      <c r="K45" s="35"/>
    </row>
    <row r="46" spans="1:11" ht="11.45" customHeight="1" x14ac:dyDescent="0.2">
      <c r="A46" s="527"/>
      <c r="B46" s="31" t="s">
        <v>430</v>
      </c>
      <c r="C46" s="34">
        <v>320.14619599999997</v>
      </c>
      <c r="D46" s="34">
        <v>4.7783559999999996</v>
      </c>
      <c r="E46" s="34">
        <v>76.697587999999996</v>
      </c>
      <c r="F46" s="34">
        <v>159.74</v>
      </c>
      <c r="G46" s="34">
        <v>14.04</v>
      </c>
      <c r="H46" s="34">
        <v>64.770251000000002</v>
      </c>
      <c r="I46" s="275">
        <v>0.12</v>
      </c>
      <c r="J46" s="38"/>
      <c r="K46" s="33"/>
    </row>
    <row r="47" spans="1:11" ht="11.45" customHeight="1" x14ac:dyDescent="0.2">
      <c r="A47" s="527"/>
      <c r="B47" s="31" t="s">
        <v>431</v>
      </c>
      <c r="C47" s="34">
        <v>146359.89487899988</v>
      </c>
      <c r="D47" s="34">
        <v>4942.9627280000004</v>
      </c>
      <c r="E47" s="34">
        <v>72403.840571000008</v>
      </c>
      <c r="F47" s="34">
        <v>9654.4657420000003</v>
      </c>
      <c r="G47" s="34">
        <v>53429.554680000001</v>
      </c>
      <c r="H47" s="34">
        <v>2939.868665</v>
      </c>
      <c r="I47" s="275">
        <v>2989.198347</v>
      </c>
      <c r="J47" s="38"/>
      <c r="K47" s="33"/>
    </row>
    <row r="48" spans="1:11" ht="11.45" customHeight="1" x14ac:dyDescent="0.2">
      <c r="A48" s="527"/>
      <c r="B48" s="31" t="s">
        <v>432</v>
      </c>
      <c r="C48" s="34">
        <v>6.9687739999999998</v>
      </c>
      <c r="D48" s="34">
        <v>0.13001499999999999</v>
      </c>
      <c r="E48" s="34">
        <v>4.4498069999999998</v>
      </c>
      <c r="F48" s="34">
        <v>6.4172999999999994E-2</v>
      </c>
      <c r="G48" s="34">
        <v>0</v>
      </c>
      <c r="H48" s="34">
        <v>2.0627059999999999</v>
      </c>
      <c r="I48" s="275">
        <v>0.26207200000000003</v>
      </c>
      <c r="J48" s="38"/>
    </row>
    <row r="49" spans="1:10" ht="11.45" customHeight="1" x14ac:dyDescent="0.2">
      <c r="A49" s="527"/>
      <c r="B49" s="31" t="s">
        <v>433</v>
      </c>
      <c r="C49" s="34">
        <v>1237.6482560000004</v>
      </c>
      <c r="D49" s="34">
        <v>48.059518000000004</v>
      </c>
      <c r="E49" s="34">
        <v>155.49338499999999</v>
      </c>
      <c r="F49" s="34">
        <v>113.629255</v>
      </c>
      <c r="G49" s="34">
        <v>62.531936999999999</v>
      </c>
      <c r="H49" s="34">
        <v>620.49180200000001</v>
      </c>
      <c r="I49" s="275">
        <v>237.44235699999999</v>
      </c>
      <c r="J49" s="38"/>
    </row>
    <row r="50" spans="1:10" ht="11.45" customHeight="1" x14ac:dyDescent="0.2">
      <c r="A50" s="527"/>
      <c r="B50" s="31" t="s">
        <v>434</v>
      </c>
      <c r="C50" s="34">
        <v>2915.6046199999992</v>
      </c>
      <c r="D50" s="34">
        <v>44.937155000000004</v>
      </c>
      <c r="E50" s="34">
        <v>688.047641</v>
      </c>
      <c r="F50" s="34">
        <v>190.355278</v>
      </c>
      <c r="G50" s="34">
        <v>469.94160099999999</v>
      </c>
      <c r="H50" s="34">
        <v>1184.6692069999999</v>
      </c>
      <c r="I50" s="275">
        <v>337.65373499999998</v>
      </c>
      <c r="J50" s="38"/>
    </row>
    <row r="51" spans="1:10" ht="11.45" customHeight="1" x14ac:dyDescent="0.2">
      <c r="A51" s="527"/>
      <c r="B51" s="31" t="s">
        <v>435</v>
      </c>
      <c r="C51" s="34">
        <v>1407.3916019999997</v>
      </c>
      <c r="D51" s="34">
        <v>6.986885</v>
      </c>
      <c r="E51" s="34">
        <v>82.780587999999995</v>
      </c>
      <c r="F51" s="34">
        <v>492.50182799999999</v>
      </c>
      <c r="G51" s="34">
        <v>294.11732499999999</v>
      </c>
      <c r="H51" s="34">
        <v>424.175074</v>
      </c>
      <c r="I51" s="275">
        <v>106.83516299999999</v>
      </c>
      <c r="J51" s="38"/>
    </row>
    <row r="52" spans="1:10" ht="11.45" customHeight="1" x14ac:dyDescent="0.2">
      <c r="A52" s="527"/>
      <c r="B52" s="31" t="s">
        <v>436</v>
      </c>
      <c r="C52" s="34">
        <v>41506.978857999951</v>
      </c>
      <c r="D52" s="34">
        <v>4996.1941080000006</v>
      </c>
      <c r="E52" s="34">
        <v>26367.860789999999</v>
      </c>
      <c r="F52" s="34">
        <v>5939.3798280000001</v>
      </c>
      <c r="G52" s="34">
        <v>2092.958181</v>
      </c>
      <c r="H52" s="34">
        <v>1248.3858929999999</v>
      </c>
      <c r="I52" s="275">
        <v>862.21474999999998</v>
      </c>
      <c r="J52" s="38"/>
    </row>
    <row r="53" spans="1:10" ht="11.45" customHeight="1" x14ac:dyDescent="0.2">
      <c r="A53" s="527"/>
      <c r="B53" s="31" t="s">
        <v>437</v>
      </c>
      <c r="C53" s="34">
        <v>2096.5533600000022</v>
      </c>
      <c r="D53" s="34">
        <v>6.2160259999999994</v>
      </c>
      <c r="E53" s="34">
        <v>240.97588499999998</v>
      </c>
      <c r="F53" s="34">
        <v>344.01315199999999</v>
      </c>
      <c r="G53" s="34">
        <v>88.626216999999997</v>
      </c>
      <c r="H53" s="34">
        <v>1334.0473770000001</v>
      </c>
      <c r="I53" s="275">
        <v>82.674700000000001</v>
      </c>
      <c r="J53" s="38"/>
    </row>
    <row r="54" spans="1:10" ht="11.45" customHeight="1" x14ac:dyDescent="0.2">
      <c r="A54" s="526"/>
      <c r="B54" s="31" t="s">
        <v>438</v>
      </c>
      <c r="C54" s="34">
        <v>457.92612900000046</v>
      </c>
      <c r="D54" s="34">
        <v>3.8809520000000002</v>
      </c>
      <c r="E54" s="34">
        <v>92.688489000000004</v>
      </c>
      <c r="F54" s="34">
        <v>18.662685</v>
      </c>
      <c r="G54" s="34">
        <v>10.570244000000001</v>
      </c>
      <c r="H54" s="34">
        <v>331.37027699999999</v>
      </c>
      <c r="I54" s="275">
        <v>0.75347900000000001</v>
      </c>
      <c r="J54" s="526"/>
    </row>
    <row r="55" spans="1:10" ht="11.45" customHeight="1" x14ac:dyDescent="0.2">
      <c r="A55" s="526"/>
      <c r="B55" s="31" t="s">
        <v>439</v>
      </c>
      <c r="C55" s="34">
        <v>2715.2544190000031</v>
      </c>
      <c r="D55" s="34">
        <v>241.212526</v>
      </c>
      <c r="E55" s="34">
        <v>685.82802400000003</v>
      </c>
      <c r="F55" s="34">
        <v>384.43136500000003</v>
      </c>
      <c r="G55" s="34">
        <v>875.56757600000003</v>
      </c>
      <c r="H55" s="34">
        <v>453.640939</v>
      </c>
      <c r="I55" s="275">
        <v>74.512355999999997</v>
      </c>
      <c r="J55" s="526"/>
    </row>
    <row r="56" spans="1:10" ht="11.45" customHeight="1" x14ac:dyDescent="0.2">
      <c r="A56" s="526"/>
      <c r="B56" s="31" t="s">
        <v>440</v>
      </c>
      <c r="C56" s="34">
        <v>557285.20011299988</v>
      </c>
      <c r="D56" s="34">
        <v>68301.420082000011</v>
      </c>
      <c r="E56" s="34">
        <v>162348.41308599999</v>
      </c>
      <c r="F56" s="34">
        <v>138770.248261</v>
      </c>
      <c r="G56" s="34">
        <v>175041.938818</v>
      </c>
      <c r="H56" s="34">
        <v>3581.2509230000001</v>
      </c>
      <c r="I56" s="275">
        <v>9242.0479930000001</v>
      </c>
      <c r="J56" s="526"/>
    </row>
    <row r="57" spans="1:10" ht="11.45" customHeight="1" x14ac:dyDescent="0.2">
      <c r="A57" s="526"/>
      <c r="B57" s="31" t="s">
        <v>441</v>
      </c>
      <c r="C57" s="34">
        <v>361530.61904700013</v>
      </c>
      <c r="D57" s="34">
        <v>24420.333332999999</v>
      </c>
      <c r="E57" s="34">
        <v>158608.666666</v>
      </c>
      <c r="F57" s="34">
        <v>62810.619047</v>
      </c>
      <c r="G57" s="34">
        <v>95624.809523000004</v>
      </c>
      <c r="H57" s="34">
        <v>12622.761904000001</v>
      </c>
      <c r="I57" s="275">
        <v>7443.4285710000004</v>
      </c>
      <c r="J57" s="526"/>
    </row>
    <row r="58" spans="1:10" ht="3" customHeight="1" x14ac:dyDescent="0.2">
      <c r="A58" s="522"/>
      <c r="B58" s="36"/>
      <c r="C58" s="37"/>
      <c r="D58" s="37"/>
      <c r="E58" s="37"/>
      <c r="F58" s="37"/>
      <c r="G58" s="37"/>
      <c r="H58" s="37"/>
      <c r="I58" s="37"/>
      <c r="J58" s="38"/>
    </row>
    <row r="59" spans="1:10" ht="29.1" customHeight="1" x14ac:dyDescent="0.2">
      <c r="A59" s="528" t="s">
        <v>3</v>
      </c>
      <c r="B59" s="699" t="s">
        <v>54</v>
      </c>
      <c r="C59" s="699"/>
      <c r="D59" s="699"/>
      <c r="E59" s="699"/>
      <c r="F59" s="699"/>
      <c r="G59" s="699"/>
      <c r="H59" s="699"/>
      <c r="I59" s="699"/>
      <c r="J59" s="529"/>
    </row>
    <row r="60" spans="1:10" x14ac:dyDescent="0.2">
      <c r="A60" s="26"/>
      <c r="B60" s="26"/>
      <c r="C60" s="26"/>
      <c r="D60" s="26"/>
      <c r="E60" s="26"/>
      <c r="F60" s="26"/>
      <c r="G60" s="26"/>
      <c r="H60" s="26"/>
      <c r="I60" s="26"/>
      <c r="J60" s="26"/>
    </row>
  </sheetData>
  <mergeCells count="5">
    <mergeCell ref="B59:I59"/>
    <mergeCell ref="C4:C5"/>
    <mergeCell ref="D4:E4"/>
    <mergeCell ref="F4:G4"/>
    <mergeCell ref="H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K60"/>
  <sheetViews>
    <sheetView showGridLines="0" zoomScaleNormal="100" zoomScaleSheetLayoutView="100" workbookViewId="0"/>
  </sheetViews>
  <sheetFormatPr defaultColWidth="9.140625" defaultRowHeight="12" x14ac:dyDescent="0.2"/>
  <cols>
    <col min="1" max="1" width="1.7109375" style="27" customWidth="1"/>
    <col min="2" max="2" width="26.85546875" style="27" customWidth="1"/>
    <col min="3" max="9" width="9.85546875" style="27" customWidth="1"/>
    <col min="10" max="10" width="1.7109375" style="27" customWidth="1"/>
    <col min="11" max="11" width="1.85546875" style="30" customWidth="1"/>
    <col min="12" max="16384" width="9.140625" style="27"/>
  </cols>
  <sheetData>
    <row r="1" spans="1:11" s="71" customFormat="1" ht="16.5" customHeight="1" x14ac:dyDescent="0.3">
      <c r="A1" s="448"/>
      <c r="B1" s="265" t="s">
        <v>347</v>
      </c>
      <c r="C1" s="265"/>
      <c r="D1" s="265"/>
      <c r="E1" s="265"/>
      <c r="F1" s="265"/>
      <c r="G1" s="265"/>
      <c r="H1" s="265"/>
      <c r="I1" s="264"/>
      <c r="J1" s="449"/>
    </row>
    <row r="2" spans="1:11" s="457" customFormat="1" ht="16.5" customHeight="1" x14ac:dyDescent="0.2">
      <c r="A2" s="452"/>
      <c r="B2" s="452" t="s">
        <v>56</v>
      </c>
      <c r="C2" s="452"/>
      <c r="D2" s="452"/>
      <c r="E2" s="452"/>
      <c r="F2" s="452"/>
      <c r="G2" s="452"/>
      <c r="H2" s="452"/>
      <c r="I2" s="452"/>
      <c r="J2" s="472"/>
      <c r="K2" s="452"/>
    </row>
    <row r="3" spans="1:11" s="476" customFormat="1" ht="21" customHeight="1" x14ac:dyDescent="0.2">
      <c r="A3" s="521"/>
      <c r="B3" s="474" t="s">
        <v>602</v>
      </c>
      <c r="C3" s="474"/>
      <c r="D3" s="474"/>
      <c r="E3" s="474"/>
      <c r="F3" s="474"/>
      <c r="G3" s="474"/>
      <c r="H3" s="474"/>
      <c r="I3" s="546" t="s">
        <v>216</v>
      </c>
      <c r="J3" s="522"/>
      <c r="K3" s="475"/>
    </row>
    <row r="4" spans="1:11" ht="26.1" customHeight="1" x14ac:dyDescent="0.2">
      <c r="A4" s="523"/>
      <c r="B4" s="486"/>
      <c r="C4" s="686" t="s">
        <v>0</v>
      </c>
      <c r="D4" s="688" t="s">
        <v>209</v>
      </c>
      <c r="E4" s="700"/>
      <c r="F4" s="689" t="s">
        <v>210</v>
      </c>
      <c r="G4" s="689"/>
      <c r="H4" s="701" t="s">
        <v>211</v>
      </c>
      <c r="I4" s="689"/>
      <c r="J4" s="529"/>
      <c r="K4" s="29"/>
    </row>
    <row r="5" spans="1:11" ht="26.1" customHeight="1" x14ac:dyDescent="0.2">
      <c r="A5" s="524"/>
      <c r="B5" s="493"/>
      <c r="C5" s="687"/>
      <c r="D5" s="494" t="s">
        <v>212</v>
      </c>
      <c r="E5" s="494" t="s">
        <v>213</v>
      </c>
      <c r="F5" s="494" t="s">
        <v>212</v>
      </c>
      <c r="G5" s="494" t="s">
        <v>213</v>
      </c>
      <c r="H5" s="496" t="s">
        <v>212</v>
      </c>
      <c r="I5" s="497" t="s">
        <v>213</v>
      </c>
      <c r="J5" s="545"/>
    </row>
    <row r="6" spans="1:11" ht="11.45" customHeight="1" x14ac:dyDescent="0.25">
      <c r="A6" s="525"/>
      <c r="B6" s="31" t="s">
        <v>391</v>
      </c>
      <c r="C6" s="32">
        <v>1.2474130000000001</v>
      </c>
      <c r="D6" s="32">
        <v>0</v>
      </c>
      <c r="E6" s="32">
        <v>0</v>
      </c>
      <c r="F6" s="32">
        <v>1.2474130000000001</v>
      </c>
      <c r="G6" s="32">
        <v>0</v>
      </c>
      <c r="H6" s="32">
        <v>0</v>
      </c>
      <c r="I6" s="274">
        <v>0</v>
      </c>
      <c r="J6" s="526"/>
      <c r="K6" s="33"/>
    </row>
    <row r="7" spans="1:11" ht="11.45" customHeight="1" x14ac:dyDescent="0.2">
      <c r="A7" s="522"/>
      <c r="B7" s="31" t="s">
        <v>392</v>
      </c>
      <c r="C7" s="34">
        <v>86329.939171999999</v>
      </c>
      <c r="D7" s="34">
        <v>21045.220587</v>
      </c>
      <c r="E7" s="34">
        <v>43305.586215000003</v>
      </c>
      <c r="F7" s="34">
        <v>12507.487525</v>
      </c>
      <c r="G7" s="34">
        <v>7826.0752060000004</v>
      </c>
      <c r="H7" s="34">
        <v>1219.1003479999999</v>
      </c>
      <c r="I7" s="275">
        <v>426.469289</v>
      </c>
      <c r="J7" s="38"/>
      <c r="K7" s="35"/>
    </row>
    <row r="8" spans="1:11" ht="11.45" customHeight="1" x14ac:dyDescent="0.2">
      <c r="A8" s="522"/>
      <c r="B8" s="31" t="s">
        <v>393</v>
      </c>
      <c r="C8" s="34">
        <v>14026.651503000001</v>
      </c>
      <c r="D8" s="34">
        <v>106.27565999999999</v>
      </c>
      <c r="E8" s="34">
        <v>10040.620698999999</v>
      </c>
      <c r="F8" s="34">
        <v>82.733457999999999</v>
      </c>
      <c r="G8" s="34">
        <v>3447.38447</v>
      </c>
      <c r="H8" s="34">
        <v>195.566732</v>
      </c>
      <c r="I8" s="275">
        <v>154.07002399999999</v>
      </c>
      <c r="J8" s="38"/>
      <c r="K8" s="35"/>
    </row>
    <row r="9" spans="1:11" ht="11.45" customHeight="1" x14ac:dyDescent="0.2">
      <c r="A9" s="522"/>
      <c r="B9" s="31" t="s">
        <v>394</v>
      </c>
      <c r="C9" s="34">
        <v>1460.1372700000009</v>
      </c>
      <c r="D9" s="34">
        <v>55.604731000000001</v>
      </c>
      <c r="E9" s="34">
        <v>1085.276327</v>
      </c>
      <c r="F9" s="34">
        <v>62.598148000000002</v>
      </c>
      <c r="G9" s="34">
        <v>249.77282099999999</v>
      </c>
      <c r="H9" s="34">
        <v>0.38164300000000001</v>
      </c>
      <c r="I9" s="275">
        <v>6.5217239999999999</v>
      </c>
      <c r="J9" s="38"/>
      <c r="K9" s="35"/>
    </row>
    <row r="10" spans="1:11" ht="11.45" customHeight="1" x14ac:dyDescent="0.2">
      <c r="A10" s="522"/>
      <c r="B10" s="31" t="s">
        <v>395</v>
      </c>
      <c r="C10" s="34">
        <v>24873.380952000007</v>
      </c>
      <c r="D10" s="34">
        <v>877.72537</v>
      </c>
      <c r="E10" s="34">
        <v>20523.637462000002</v>
      </c>
      <c r="F10" s="34">
        <v>200.439786</v>
      </c>
      <c r="G10" s="34">
        <v>2558.846904</v>
      </c>
      <c r="H10" s="34">
        <v>414.05905300000001</v>
      </c>
      <c r="I10" s="275">
        <v>298.67237399999999</v>
      </c>
      <c r="J10" s="38"/>
      <c r="K10" s="35"/>
    </row>
    <row r="11" spans="1:11" ht="11.45" customHeight="1" x14ac:dyDescent="0.2">
      <c r="A11" s="522"/>
      <c r="B11" s="31" t="s">
        <v>396</v>
      </c>
      <c r="C11" s="34">
        <v>694.98629500000004</v>
      </c>
      <c r="D11" s="34">
        <v>0</v>
      </c>
      <c r="E11" s="34">
        <v>36.324697</v>
      </c>
      <c r="F11" s="34">
        <v>362.88202100000001</v>
      </c>
      <c r="G11" s="34">
        <v>159.41422499999999</v>
      </c>
      <c r="H11" s="34">
        <v>136.365351</v>
      </c>
      <c r="I11" s="275">
        <v>0</v>
      </c>
      <c r="J11" s="38"/>
      <c r="K11" s="35"/>
    </row>
    <row r="12" spans="1:11" ht="11.45" customHeight="1" x14ac:dyDescent="0.2">
      <c r="A12" s="522"/>
      <c r="B12" s="31" t="s">
        <v>397</v>
      </c>
      <c r="C12" s="34">
        <v>691.55845499999998</v>
      </c>
      <c r="D12" s="34">
        <v>0</v>
      </c>
      <c r="E12" s="34">
        <v>490.69117599999998</v>
      </c>
      <c r="F12" s="34">
        <v>49.273034000000003</v>
      </c>
      <c r="G12" s="34">
        <v>128.857809</v>
      </c>
      <c r="H12" s="34">
        <v>22.736433999999999</v>
      </c>
      <c r="I12" s="275">
        <v>0</v>
      </c>
      <c r="J12" s="38"/>
      <c r="K12" s="35"/>
    </row>
    <row r="13" spans="1:11" ht="11.45" customHeight="1" x14ac:dyDescent="0.2">
      <c r="A13" s="522"/>
      <c r="B13" s="31" t="s">
        <v>398</v>
      </c>
      <c r="C13" s="34">
        <v>117784.97948800006</v>
      </c>
      <c r="D13" s="34">
        <v>15440.928962</v>
      </c>
      <c r="E13" s="34">
        <v>59063.208170000005</v>
      </c>
      <c r="F13" s="34">
        <v>21839.280556000002</v>
      </c>
      <c r="G13" s="34">
        <v>18267.741728000001</v>
      </c>
      <c r="H13" s="34">
        <v>2594.561917</v>
      </c>
      <c r="I13" s="275">
        <v>579.25815299999999</v>
      </c>
      <c r="J13" s="38"/>
      <c r="K13" s="35"/>
    </row>
    <row r="14" spans="1:11" ht="11.45" customHeight="1" x14ac:dyDescent="0.2">
      <c r="A14" s="522"/>
      <c r="B14" s="31" t="s">
        <v>399</v>
      </c>
      <c r="C14" s="34">
        <v>451.63238799999999</v>
      </c>
      <c r="D14" s="34">
        <v>354.84375899999998</v>
      </c>
      <c r="E14" s="34">
        <v>20.938535999999999</v>
      </c>
      <c r="F14" s="34">
        <v>40.673813000000003</v>
      </c>
      <c r="G14" s="34">
        <v>0</v>
      </c>
      <c r="H14" s="34">
        <v>35.176279000000001</v>
      </c>
      <c r="I14" s="275">
        <v>0</v>
      </c>
      <c r="J14" s="526"/>
      <c r="K14" s="35"/>
    </row>
    <row r="15" spans="1:11" ht="11.45" customHeight="1" x14ac:dyDescent="0.2">
      <c r="A15" s="522"/>
      <c r="B15" s="31" t="s">
        <v>400</v>
      </c>
      <c r="C15" s="34">
        <v>93062.522766000053</v>
      </c>
      <c r="D15" s="34">
        <v>23991.535518000001</v>
      </c>
      <c r="E15" s="34">
        <v>23614.138842</v>
      </c>
      <c r="F15" s="34">
        <v>39654.901355000002</v>
      </c>
      <c r="G15" s="34">
        <v>5078.9779850000004</v>
      </c>
      <c r="H15" s="34">
        <v>719.14681399999995</v>
      </c>
      <c r="I15" s="275">
        <v>3.8222499999999999</v>
      </c>
      <c r="J15" s="38"/>
      <c r="K15" s="35"/>
    </row>
    <row r="16" spans="1:11" ht="11.45" customHeight="1" x14ac:dyDescent="0.25">
      <c r="A16" s="525"/>
      <c r="B16" s="31" t="s">
        <v>401</v>
      </c>
      <c r="C16" s="34">
        <v>15082.643563000007</v>
      </c>
      <c r="D16" s="34">
        <v>3341.9118920000001</v>
      </c>
      <c r="E16" s="34">
        <v>5769.3208210000003</v>
      </c>
      <c r="F16" s="34">
        <v>4537.6604619999998</v>
      </c>
      <c r="G16" s="34">
        <v>864.844919</v>
      </c>
      <c r="H16" s="34">
        <v>524.82480099999998</v>
      </c>
      <c r="I16" s="275">
        <v>44.080666000000001</v>
      </c>
      <c r="J16" s="526"/>
      <c r="K16" s="33"/>
    </row>
    <row r="17" spans="1:11" ht="11.45" customHeight="1" x14ac:dyDescent="0.2">
      <c r="A17" s="527"/>
      <c r="B17" s="31" t="s">
        <v>402</v>
      </c>
      <c r="C17" s="34">
        <v>205.51859999999991</v>
      </c>
      <c r="D17" s="34">
        <v>97.036867999999998</v>
      </c>
      <c r="E17" s="34">
        <v>48.140293</v>
      </c>
      <c r="F17" s="34">
        <v>27.026420999999999</v>
      </c>
      <c r="G17" s="34">
        <v>0</v>
      </c>
      <c r="H17" s="34">
        <v>33.315016999999997</v>
      </c>
      <c r="I17" s="275">
        <v>0</v>
      </c>
      <c r="J17" s="38"/>
      <c r="K17" s="35"/>
    </row>
    <row r="18" spans="1:11" ht="11.45" customHeight="1" x14ac:dyDescent="0.2">
      <c r="A18" s="527"/>
      <c r="B18" s="74" t="s">
        <v>389</v>
      </c>
      <c r="C18" s="34">
        <v>4787.2510300000013</v>
      </c>
      <c r="D18" s="34">
        <v>26.430709</v>
      </c>
      <c r="E18" s="34">
        <v>4237.7867400000005</v>
      </c>
      <c r="F18" s="34">
        <v>157.101843</v>
      </c>
      <c r="G18" s="34">
        <v>58.809353000000002</v>
      </c>
      <c r="H18" s="34">
        <v>186.34476000000001</v>
      </c>
      <c r="I18" s="275">
        <v>120.78646500000001</v>
      </c>
      <c r="J18" s="38"/>
      <c r="K18" s="35"/>
    </row>
    <row r="19" spans="1:11" ht="11.45" customHeight="1" x14ac:dyDescent="0.2">
      <c r="A19" s="527"/>
      <c r="B19" s="31" t="s">
        <v>403</v>
      </c>
      <c r="C19" s="34">
        <v>58411.991788999949</v>
      </c>
      <c r="D19" s="34">
        <v>898.84264600000006</v>
      </c>
      <c r="E19" s="34">
        <v>45652.022872000001</v>
      </c>
      <c r="F19" s="34">
        <v>1869.728265</v>
      </c>
      <c r="G19" s="34">
        <v>5194.2492160000002</v>
      </c>
      <c r="H19" s="34">
        <v>1958.053314</v>
      </c>
      <c r="I19" s="275">
        <v>2839.1180589999999</v>
      </c>
      <c r="J19" s="38"/>
      <c r="K19" s="35"/>
    </row>
    <row r="20" spans="1:11" ht="11.45" customHeight="1" x14ac:dyDescent="0.2">
      <c r="A20" s="527"/>
      <c r="B20" s="31" t="s">
        <v>404</v>
      </c>
      <c r="C20" s="34">
        <v>4370.3496110000006</v>
      </c>
      <c r="D20" s="34">
        <v>41.362179999999995</v>
      </c>
      <c r="E20" s="34">
        <v>3120.3457279999998</v>
      </c>
      <c r="F20" s="34">
        <v>136.87695600000001</v>
      </c>
      <c r="G20" s="34">
        <v>353.94195999999999</v>
      </c>
      <c r="H20" s="34">
        <v>612.12634100000002</v>
      </c>
      <c r="I20" s="275">
        <v>105.696444</v>
      </c>
      <c r="J20" s="38"/>
      <c r="K20" s="35"/>
    </row>
    <row r="21" spans="1:11" ht="11.45" customHeight="1" x14ac:dyDescent="0.2">
      <c r="A21" s="527"/>
      <c r="B21" s="31" t="s">
        <v>405</v>
      </c>
      <c r="C21" s="34">
        <v>152665.20062400008</v>
      </c>
      <c r="D21" s="34">
        <v>12667.350482</v>
      </c>
      <c r="E21" s="34">
        <v>73242.561480999997</v>
      </c>
      <c r="F21" s="34">
        <v>10004.137314</v>
      </c>
      <c r="G21" s="34">
        <v>42733.957527999999</v>
      </c>
      <c r="H21" s="34">
        <v>7171.1700719999999</v>
      </c>
      <c r="I21" s="275">
        <v>6846.0237459999998</v>
      </c>
      <c r="J21" s="38"/>
      <c r="K21" s="35"/>
    </row>
    <row r="22" spans="1:11" ht="11.45" customHeight="1" x14ac:dyDescent="0.2">
      <c r="A22" s="527"/>
      <c r="B22" s="31" t="s">
        <v>406</v>
      </c>
      <c r="C22" s="34">
        <v>127144.66300500002</v>
      </c>
      <c r="D22" s="34">
        <v>6742.2034910000002</v>
      </c>
      <c r="E22" s="34">
        <v>83677.517575000005</v>
      </c>
      <c r="F22" s="34">
        <v>5151.3312930000002</v>
      </c>
      <c r="G22" s="34">
        <v>21369.78757</v>
      </c>
      <c r="H22" s="34">
        <v>5408.3706229999998</v>
      </c>
      <c r="I22" s="275">
        <v>4795.4524490000003</v>
      </c>
      <c r="J22" s="38"/>
      <c r="K22" s="35"/>
    </row>
    <row r="23" spans="1:11" ht="11.45" customHeight="1" x14ac:dyDescent="0.2">
      <c r="A23" s="527"/>
      <c r="B23" s="31" t="s">
        <v>407</v>
      </c>
      <c r="C23" s="34">
        <v>379.51591300000001</v>
      </c>
      <c r="D23" s="34">
        <v>0</v>
      </c>
      <c r="E23" s="34">
        <v>203.350301</v>
      </c>
      <c r="F23" s="34">
        <v>2.9887269999999999</v>
      </c>
      <c r="G23" s="34">
        <v>173.176883</v>
      </c>
      <c r="H23" s="34">
        <v>0</v>
      </c>
      <c r="I23" s="275">
        <v>0</v>
      </c>
      <c r="J23" s="38"/>
      <c r="K23" s="35"/>
    </row>
    <row r="24" spans="1:11" ht="11.45" customHeight="1" x14ac:dyDescent="0.2">
      <c r="A24" s="527"/>
      <c r="B24" s="31" t="s">
        <v>408</v>
      </c>
      <c r="C24" s="34">
        <v>423856.93669400032</v>
      </c>
      <c r="D24" s="34">
        <v>46589.897804999993</v>
      </c>
      <c r="E24" s="34">
        <v>269882.89311100007</v>
      </c>
      <c r="F24" s="34">
        <v>11085.688722000001</v>
      </c>
      <c r="G24" s="34">
        <v>93558.401387999998</v>
      </c>
      <c r="H24" s="34">
        <v>1143.038333</v>
      </c>
      <c r="I24" s="275">
        <v>1597.017333</v>
      </c>
      <c r="J24" s="38"/>
      <c r="K24" s="35"/>
    </row>
    <row r="25" spans="1:11" ht="11.45" customHeight="1" x14ac:dyDescent="0.2">
      <c r="A25" s="527"/>
      <c r="B25" s="31" t="s">
        <v>409</v>
      </c>
      <c r="C25" s="34">
        <v>4471.9225300000035</v>
      </c>
      <c r="D25" s="34">
        <v>78.755313999999998</v>
      </c>
      <c r="E25" s="34">
        <v>3964.4829150000005</v>
      </c>
      <c r="F25" s="34">
        <v>164.67745500000001</v>
      </c>
      <c r="G25" s="34">
        <v>171.42881600000001</v>
      </c>
      <c r="H25" s="34">
        <v>56.501873000000003</v>
      </c>
      <c r="I25" s="275">
        <v>36.076155</v>
      </c>
      <c r="J25" s="38"/>
      <c r="K25" s="35"/>
    </row>
    <row r="26" spans="1:11" ht="11.45" customHeight="1" x14ac:dyDescent="0.2">
      <c r="A26" s="527"/>
      <c r="B26" s="31" t="s">
        <v>410</v>
      </c>
      <c r="C26" s="34">
        <v>18892.625812000017</v>
      </c>
      <c r="D26" s="34">
        <v>10445.428984000002</v>
      </c>
      <c r="E26" s="34">
        <v>2576.4577480000003</v>
      </c>
      <c r="F26" s="34">
        <v>5453.1351610000002</v>
      </c>
      <c r="G26" s="34">
        <v>404.98771599999998</v>
      </c>
      <c r="H26" s="34">
        <v>12.616201</v>
      </c>
      <c r="I26" s="275">
        <v>0</v>
      </c>
      <c r="J26" s="38"/>
      <c r="K26" s="33"/>
    </row>
    <row r="27" spans="1:11" ht="11.45" customHeight="1" x14ac:dyDescent="0.2">
      <c r="A27" s="527"/>
      <c r="B27" s="31" t="s">
        <v>411</v>
      </c>
      <c r="C27" s="34">
        <v>1364.9951010000002</v>
      </c>
      <c r="D27" s="34">
        <v>631.38937800000008</v>
      </c>
      <c r="E27" s="34">
        <v>228.465239</v>
      </c>
      <c r="F27" s="34">
        <v>257.16401100000002</v>
      </c>
      <c r="G27" s="34">
        <v>123.040178</v>
      </c>
      <c r="H27" s="34">
        <v>124.49561799999999</v>
      </c>
      <c r="I27" s="275">
        <v>0.44067299999999998</v>
      </c>
      <c r="J27" s="38"/>
      <c r="K27" s="35"/>
    </row>
    <row r="28" spans="1:11" ht="11.45" customHeight="1" x14ac:dyDescent="0.2">
      <c r="A28" s="527"/>
      <c r="B28" s="31" t="s">
        <v>412</v>
      </c>
      <c r="C28" s="34">
        <v>0</v>
      </c>
      <c r="D28" s="34">
        <v>0</v>
      </c>
      <c r="E28" s="34">
        <v>0</v>
      </c>
      <c r="F28" s="34">
        <v>0</v>
      </c>
      <c r="G28" s="34">
        <v>0</v>
      </c>
      <c r="H28" s="34">
        <v>0</v>
      </c>
      <c r="I28" s="276">
        <v>0</v>
      </c>
      <c r="J28" s="38"/>
      <c r="K28" s="35"/>
    </row>
    <row r="29" spans="1:11" ht="11.45" customHeight="1" x14ac:dyDescent="0.2">
      <c r="A29" s="527"/>
      <c r="B29" s="31" t="s">
        <v>413</v>
      </c>
      <c r="C29" s="34">
        <v>5699.763888000004</v>
      </c>
      <c r="D29" s="34">
        <v>57.680554999999998</v>
      </c>
      <c r="E29" s="34">
        <v>0</v>
      </c>
      <c r="F29" s="34">
        <v>2935.388888</v>
      </c>
      <c r="G29" s="34">
        <v>2231.9</v>
      </c>
      <c r="H29" s="34">
        <v>470.41666600000002</v>
      </c>
      <c r="I29" s="275">
        <v>4.377777</v>
      </c>
      <c r="J29" s="38"/>
      <c r="K29" s="35"/>
    </row>
    <row r="30" spans="1:11" ht="11.45" customHeight="1" x14ac:dyDescent="0.2">
      <c r="A30" s="527"/>
      <c r="B30" s="31" t="s">
        <v>414</v>
      </c>
      <c r="C30" s="34">
        <v>13385.53931</v>
      </c>
      <c r="D30" s="34">
        <v>362.98987099999999</v>
      </c>
      <c r="E30" s="34">
        <v>11963.653460000001</v>
      </c>
      <c r="F30" s="34">
        <v>71.156310000000005</v>
      </c>
      <c r="G30" s="34">
        <v>495.08689199999998</v>
      </c>
      <c r="H30" s="34">
        <v>211.030001</v>
      </c>
      <c r="I30" s="275">
        <v>281.622773</v>
      </c>
      <c r="J30" s="38"/>
      <c r="K30" s="35"/>
    </row>
    <row r="31" spans="1:11" ht="11.45" customHeight="1" x14ac:dyDescent="0.2">
      <c r="A31" s="527"/>
      <c r="B31" s="31" t="s">
        <v>415</v>
      </c>
      <c r="C31" s="34">
        <v>204867.73713000017</v>
      </c>
      <c r="D31" s="34">
        <v>21682.545638</v>
      </c>
      <c r="E31" s="34">
        <v>97063.663501000017</v>
      </c>
      <c r="F31" s="34">
        <v>47461.715271000001</v>
      </c>
      <c r="G31" s="34">
        <v>30960.153883999999</v>
      </c>
      <c r="H31" s="34">
        <v>7608.5837039999997</v>
      </c>
      <c r="I31" s="275">
        <v>91.124131000000006</v>
      </c>
      <c r="J31" s="38"/>
      <c r="K31" s="35"/>
    </row>
    <row r="32" spans="1:11" ht="11.45" customHeight="1" x14ac:dyDescent="0.2">
      <c r="A32" s="527"/>
      <c r="B32" s="31" t="s">
        <v>416</v>
      </c>
      <c r="C32" s="34">
        <v>28867.161189999959</v>
      </c>
      <c r="D32" s="34">
        <v>13587.827395000002</v>
      </c>
      <c r="E32" s="34">
        <v>6020.8693869999997</v>
      </c>
      <c r="F32" s="34">
        <v>6696.1099620000005</v>
      </c>
      <c r="G32" s="34">
        <v>1030.915788</v>
      </c>
      <c r="H32" s="34">
        <v>1507.4776629999999</v>
      </c>
      <c r="I32" s="275">
        <v>23.944635000000002</v>
      </c>
      <c r="J32" s="38"/>
      <c r="K32" s="35"/>
    </row>
    <row r="33" spans="1:11" ht="11.45" customHeight="1" x14ac:dyDescent="0.2">
      <c r="A33" s="527"/>
      <c r="B33" s="31" t="s">
        <v>417</v>
      </c>
      <c r="C33" s="34">
        <v>83.309080999999978</v>
      </c>
      <c r="D33" s="34">
        <v>0</v>
      </c>
      <c r="E33" s="34">
        <v>30.226613</v>
      </c>
      <c r="F33" s="34">
        <v>4.7504369999999998</v>
      </c>
      <c r="G33" s="34">
        <v>45.216920999999999</v>
      </c>
      <c r="H33" s="34">
        <v>3.0061300000000002</v>
      </c>
      <c r="I33" s="275">
        <v>0.109912</v>
      </c>
      <c r="J33" s="38"/>
      <c r="K33" s="35"/>
    </row>
    <row r="34" spans="1:11" ht="11.45" customHeight="1" x14ac:dyDescent="0.2">
      <c r="A34" s="526"/>
      <c r="B34" s="31" t="s">
        <v>418</v>
      </c>
      <c r="C34" s="34">
        <v>3.8759220000000001</v>
      </c>
      <c r="D34" s="34">
        <v>0</v>
      </c>
      <c r="E34" s="34">
        <v>2.0091649999999999</v>
      </c>
      <c r="F34" s="34">
        <v>0</v>
      </c>
      <c r="G34" s="34">
        <v>0</v>
      </c>
      <c r="H34" s="34">
        <v>1.835353</v>
      </c>
      <c r="I34" s="275">
        <v>3.1403E-2</v>
      </c>
      <c r="J34" s="526"/>
      <c r="K34" s="35"/>
    </row>
    <row r="35" spans="1:11" ht="11.45" customHeight="1" x14ac:dyDescent="0.2">
      <c r="A35" s="526"/>
      <c r="B35" s="31" t="s">
        <v>419</v>
      </c>
      <c r="C35" s="34">
        <v>46381.394290999997</v>
      </c>
      <c r="D35" s="34">
        <v>485.472174</v>
      </c>
      <c r="E35" s="34">
        <v>27864.588394999995</v>
      </c>
      <c r="F35" s="34">
        <v>1975.7950290000001</v>
      </c>
      <c r="G35" s="34">
        <v>14311.620281</v>
      </c>
      <c r="H35" s="34">
        <v>1415.8309380000001</v>
      </c>
      <c r="I35" s="275">
        <v>328.08747</v>
      </c>
      <c r="J35" s="526"/>
      <c r="K35" s="35"/>
    </row>
    <row r="36" spans="1:11" ht="11.45" customHeight="1" x14ac:dyDescent="0.2">
      <c r="A36" s="526"/>
      <c r="B36" s="31" t="s">
        <v>420</v>
      </c>
      <c r="C36" s="34">
        <v>11263.734775000004</v>
      </c>
      <c r="D36" s="34">
        <v>1883.952567</v>
      </c>
      <c r="E36" s="34">
        <v>3969.3872270000002</v>
      </c>
      <c r="F36" s="34">
        <v>2327.673675</v>
      </c>
      <c r="G36" s="34">
        <v>459.51131299999997</v>
      </c>
      <c r="H36" s="34">
        <v>1482.535903</v>
      </c>
      <c r="I36" s="275">
        <v>1140.674088</v>
      </c>
      <c r="J36" s="526"/>
      <c r="K36" s="33"/>
    </row>
    <row r="37" spans="1:11" ht="11.45" customHeight="1" x14ac:dyDescent="0.2">
      <c r="A37" s="526"/>
      <c r="B37" s="31" t="s">
        <v>421</v>
      </c>
      <c r="C37" s="34">
        <v>9890.980763000005</v>
      </c>
      <c r="D37" s="34">
        <v>1752.5556160000001</v>
      </c>
      <c r="E37" s="34">
        <v>7147.5533829999995</v>
      </c>
      <c r="F37" s="34">
        <v>743.45795699999996</v>
      </c>
      <c r="G37" s="34">
        <v>177.73386099999999</v>
      </c>
      <c r="H37" s="34">
        <v>69.646786000000006</v>
      </c>
      <c r="I37" s="275">
        <v>0</v>
      </c>
      <c r="J37" s="526"/>
      <c r="K37" s="35"/>
    </row>
    <row r="38" spans="1:11" ht="11.45" customHeight="1" x14ac:dyDescent="0.2">
      <c r="A38" s="526"/>
      <c r="B38" s="31" t="s">
        <v>422</v>
      </c>
      <c r="C38" s="34">
        <v>67197.083100999967</v>
      </c>
      <c r="D38" s="34">
        <v>507.48192899999998</v>
      </c>
      <c r="E38" s="34">
        <v>49248.058170000004</v>
      </c>
      <c r="F38" s="34">
        <v>10956.235561</v>
      </c>
      <c r="G38" s="34">
        <v>5991.9559319999998</v>
      </c>
      <c r="H38" s="34">
        <v>191.870923</v>
      </c>
      <c r="I38" s="275">
        <v>301.48058300000002</v>
      </c>
      <c r="J38" s="526"/>
      <c r="K38" s="35"/>
    </row>
    <row r="39" spans="1:11" ht="11.45" customHeight="1" x14ac:dyDescent="0.2">
      <c r="A39" s="526"/>
      <c r="B39" s="31" t="s">
        <v>423</v>
      </c>
      <c r="C39" s="34">
        <v>6728.7531980000012</v>
      </c>
      <c r="D39" s="34">
        <v>299.33903199999997</v>
      </c>
      <c r="E39" s="34">
        <v>4161.6441390000009</v>
      </c>
      <c r="F39" s="34">
        <v>1715.1320189999999</v>
      </c>
      <c r="G39" s="34">
        <v>172.90161599999999</v>
      </c>
      <c r="H39" s="34">
        <v>377.28888799999999</v>
      </c>
      <c r="I39" s="275">
        <v>2.447397</v>
      </c>
      <c r="J39" s="526"/>
      <c r="K39" s="35"/>
    </row>
    <row r="40" spans="1:11" ht="11.45" customHeight="1" x14ac:dyDescent="0.2">
      <c r="A40" s="526"/>
      <c r="B40" s="31" t="s">
        <v>424</v>
      </c>
      <c r="C40" s="34">
        <v>21035.136333000006</v>
      </c>
      <c r="D40" s="34">
        <v>378.78040700000003</v>
      </c>
      <c r="E40" s="34">
        <v>14160.759633000001</v>
      </c>
      <c r="F40" s="34">
        <v>1710.7598539999999</v>
      </c>
      <c r="G40" s="34">
        <v>3349.7444839999998</v>
      </c>
      <c r="H40" s="34">
        <v>1170.573167</v>
      </c>
      <c r="I40" s="275">
        <v>264.51878499999998</v>
      </c>
      <c r="J40" s="526"/>
      <c r="K40" s="35"/>
    </row>
    <row r="41" spans="1:11" ht="11.45" customHeight="1" x14ac:dyDescent="0.2">
      <c r="A41" s="526"/>
      <c r="B41" s="31" t="s">
        <v>425</v>
      </c>
      <c r="C41" s="34">
        <v>37.607999</v>
      </c>
      <c r="D41" s="34">
        <v>12.052631</v>
      </c>
      <c r="E41" s="34">
        <v>2.3066239999999998</v>
      </c>
      <c r="F41" s="34">
        <v>21.656638000000001</v>
      </c>
      <c r="G41" s="34">
        <v>0</v>
      </c>
      <c r="H41" s="34">
        <v>1.5921050000000001</v>
      </c>
      <c r="I41" s="275">
        <v>0</v>
      </c>
      <c r="J41" s="526"/>
      <c r="K41" s="35"/>
    </row>
    <row r="42" spans="1:11" ht="11.45" customHeight="1" x14ac:dyDescent="0.2">
      <c r="A42" s="526"/>
      <c r="B42" s="31" t="s">
        <v>426</v>
      </c>
      <c r="C42" s="34">
        <v>832.87517600000035</v>
      </c>
      <c r="D42" s="34">
        <v>574.16177999999991</v>
      </c>
      <c r="E42" s="34">
        <v>155.80837999999997</v>
      </c>
      <c r="F42" s="34">
        <v>21.240584999999999</v>
      </c>
      <c r="G42" s="34">
        <v>2.737225</v>
      </c>
      <c r="H42" s="34">
        <v>78.927203000000006</v>
      </c>
      <c r="I42" s="275">
        <v>0</v>
      </c>
      <c r="J42" s="526"/>
      <c r="K42" s="35"/>
    </row>
    <row r="43" spans="1:11" ht="11.45" customHeight="1" x14ac:dyDescent="0.2">
      <c r="A43" s="526"/>
      <c r="B43" s="31" t="s">
        <v>427</v>
      </c>
      <c r="C43" s="34">
        <v>8551.0111540000034</v>
      </c>
      <c r="D43" s="34">
        <v>767.82192999999995</v>
      </c>
      <c r="E43" s="34">
        <v>6986.8565959999996</v>
      </c>
      <c r="F43" s="34">
        <v>128.82798600000001</v>
      </c>
      <c r="G43" s="34">
        <v>463.94922100000002</v>
      </c>
      <c r="H43" s="34">
        <v>202.27830700000001</v>
      </c>
      <c r="I43" s="275">
        <v>1.277112</v>
      </c>
      <c r="J43" s="526"/>
      <c r="K43" s="35"/>
    </row>
    <row r="44" spans="1:11" ht="11.45" customHeight="1" x14ac:dyDescent="0.2">
      <c r="A44" s="522"/>
      <c r="B44" s="31" t="s">
        <v>428</v>
      </c>
      <c r="C44" s="34">
        <v>636.25535100000002</v>
      </c>
      <c r="D44" s="34">
        <v>1.236343</v>
      </c>
      <c r="E44" s="34">
        <v>451.73668200000003</v>
      </c>
      <c r="F44" s="34">
        <v>0</v>
      </c>
      <c r="G44" s="34">
        <v>172.509365</v>
      </c>
      <c r="H44" s="34">
        <v>10.772959999999999</v>
      </c>
      <c r="I44" s="275">
        <v>0</v>
      </c>
      <c r="J44" s="38"/>
      <c r="K44" s="35"/>
    </row>
    <row r="45" spans="1:11" ht="11.45" customHeight="1" x14ac:dyDescent="0.2">
      <c r="A45" s="522"/>
      <c r="B45" s="31" t="s">
        <v>429</v>
      </c>
      <c r="C45" s="34">
        <v>1767.2691769999997</v>
      </c>
      <c r="D45" s="34">
        <v>81.530000999999999</v>
      </c>
      <c r="E45" s="34">
        <v>1450.6143759999998</v>
      </c>
      <c r="F45" s="34">
        <v>100.124084</v>
      </c>
      <c r="G45" s="34">
        <v>72.409199000000001</v>
      </c>
      <c r="H45" s="34">
        <v>62.585816999999999</v>
      </c>
      <c r="I45" s="275">
        <v>0</v>
      </c>
      <c r="J45" s="38"/>
      <c r="K45" s="35"/>
    </row>
    <row r="46" spans="1:11" ht="11.45" customHeight="1" x14ac:dyDescent="0.2">
      <c r="A46" s="527"/>
      <c r="B46" s="31" t="s">
        <v>430</v>
      </c>
      <c r="C46" s="34">
        <v>2992.7329120000009</v>
      </c>
      <c r="D46" s="34">
        <v>208.95321799999999</v>
      </c>
      <c r="E46" s="34">
        <v>2743.2580029999999</v>
      </c>
      <c r="F46" s="34">
        <v>26</v>
      </c>
      <c r="G46" s="34">
        <v>10.454578</v>
      </c>
      <c r="H46" s="34">
        <v>4.0771119999999996</v>
      </c>
      <c r="I46" s="275">
        <v>0</v>
      </c>
      <c r="J46" s="38"/>
      <c r="K46" s="33"/>
    </row>
    <row r="47" spans="1:11" ht="11.45" customHeight="1" x14ac:dyDescent="0.2">
      <c r="A47" s="527"/>
      <c r="B47" s="31" t="s">
        <v>431</v>
      </c>
      <c r="C47" s="34">
        <v>490302.51802200021</v>
      </c>
      <c r="D47" s="34">
        <v>33279.936002999995</v>
      </c>
      <c r="E47" s="34">
        <v>299852.353474</v>
      </c>
      <c r="F47" s="34">
        <v>23848.057345000001</v>
      </c>
      <c r="G47" s="34">
        <v>126349.53086699999</v>
      </c>
      <c r="H47" s="34">
        <v>3816.0270030000001</v>
      </c>
      <c r="I47" s="275">
        <v>3156.6073029999998</v>
      </c>
      <c r="J47" s="38"/>
      <c r="K47" s="33"/>
    </row>
    <row r="48" spans="1:11" ht="11.45" customHeight="1" x14ac:dyDescent="0.2">
      <c r="A48" s="527"/>
      <c r="B48" s="31" t="s">
        <v>432</v>
      </c>
      <c r="C48" s="34">
        <v>264.87977599999999</v>
      </c>
      <c r="D48" s="34">
        <v>0</v>
      </c>
      <c r="E48" s="34">
        <v>263.23535500000003</v>
      </c>
      <c r="F48" s="34">
        <v>3.3156999999999999E-2</v>
      </c>
      <c r="G48" s="34">
        <v>0</v>
      </c>
      <c r="H48" s="34">
        <v>1.2718039999999999</v>
      </c>
      <c r="I48" s="275">
        <v>0.33945799999999998</v>
      </c>
      <c r="J48" s="38"/>
    </row>
    <row r="49" spans="1:10" ht="11.45" customHeight="1" x14ac:dyDescent="0.2">
      <c r="A49" s="527"/>
      <c r="B49" s="31" t="s">
        <v>433</v>
      </c>
      <c r="C49" s="34">
        <v>9600.0175179999987</v>
      </c>
      <c r="D49" s="34">
        <v>1028.4887080000001</v>
      </c>
      <c r="E49" s="34">
        <v>6150.21191</v>
      </c>
      <c r="F49" s="34">
        <v>716.05912699999999</v>
      </c>
      <c r="G49" s="34">
        <v>1262.5590769999999</v>
      </c>
      <c r="H49" s="34">
        <v>406.17636700000003</v>
      </c>
      <c r="I49" s="275">
        <v>36.533445999999998</v>
      </c>
      <c r="J49" s="38"/>
    </row>
    <row r="50" spans="1:10" ht="11.45" customHeight="1" x14ac:dyDescent="0.2">
      <c r="A50" s="527"/>
      <c r="B50" s="31" t="s">
        <v>434</v>
      </c>
      <c r="C50" s="34">
        <v>23888.976404000008</v>
      </c>
      <c r="D50" s="34">
        <v>173.16781800000001</v>
      </c>
      <c r="E50" s="34">
        <v>15448.973331000003</v>
      </c>
      <c r="F50" s="34">
        <v>505.57788399999998</v>
      </c>
      <c r="G50" s="34">
        <v>6426.5354129999996</v>
      </c>
      <c r="H50" s="34">
        <v>225.50840600000001</v>
      </c>
      <c r="I50" s="275">
        <v>1109.2135350000001</v>
      </c>
      <c r="J50" s="38"/>
    </row>
    <row r="51" spans="1:10" ht="11.45" customHeight="1" x14ac:dyDescent="0.2">
      <c r="A51" s="527"/>
      <c r="B51" s="31" t="s">
        <v>435</v>
      </c>
      <c r="C51" s="34">
        <v>32441.056722000008</v>
      </c>
      <c r="D51" s="34">
        <v>482.46025600000002</v>
      </c>
      <c r="E51" s="34">
        <v>19361.932237999998</v>
      </c>
      <c r="F51" s="34">
        <v>2465.7091679999999</v>
      </c>
      <c r="G51" s="34">
        <v>6040.6925540000002</v>
      </c>
      <c r="H51" s="34">
        <v>3397.9496909999998</v>
      </c>
      <c r="I51" s="275">
        <v>692.31355599999995</v>
      </c>
      <c r="J51" s="38"/>
    </row>
    <row r="52" spans="1:10" ht="11.45" customHeight="1" x14ac:dyDescent="0.2">
      <c r="A52" s="527"/>
      <c r="B52" s="31" t="s">
        <v>436</v>
      </c>
      <c r="C52" s="34">
        <v>215854.00443000015</v>
      </c>
      <c r="D52" s="34">
        <v>34109.197297999999</v>
      </c>
      <c r="E52" s="34">
        <v>145727.82483199998</v>
      </c>
      <c r="F52" s="34">
        <v>18734.615372</v>
      </c>
      <c r="G52" s="34">
        <v>12637.958796000001</v>
      </c>
      <c r="H52" s="34">
        <v>3199.7143799999999</v>
      </c>
      <c r="I52" s="275">
        <v>1444.6907160000001</v>
      </c>
      <c r="J52" s="38"/>
    </row>
    <row r="53" spans="1:10" ht="11.45" customHeight="1" x14ac:dyDescent="0.2">
      <c r="A53" s="527"/>
      <c r="B53" s="31" t="s">
        <v>437</v>
      </c>
      <c r="C53" s="34">
        <v>7290.4444889999977</v>
      </c>
      <c r="D53" s="34">
        <v>3814.4622920000006</v>
      </c>
      <c r="E53" s="34">
        <v>1562.8132010000002</v>
      </c>
      <c r="F53" s="34">
        <v>1046.9585440000001</v>
      </c>
      <c r="G53" s="34">
        <v>516.45476799999994</v>
      </c>
      <c r="H53" s="34">
        <v>265.28902399999998</v>
      </c>
      <c r="I53" s="275">
        <v>84.466659000000007</v>
      </c>
      <c r="J53" s="38"/>
    </row>
    <row r="54" spans="1:10" ht="11.45" customHeight="1" x14ac:dyDescent="0.2">
      <c r="A54" s="526"/>
      <c r="B54" s="31" t="s">
        <v>438</v>
      </c>
      <c r="C54" s="34">
        <v>7276.3458820000014</v>
      </c>
      <c r="D54" s="34">
        <v>54.506011000000001</v>
      </c>
      <c r="E54" s="34">
        <v>3837.7239239999994</v>
      </c>
      <c r="F54" s="34">
        <v>2002.0529779999999</v>
      </c>
      <c r="G54" s="34">
        <v>612.98046499999998</v>
      </c>
      <c r="H54" s="34">
        <v>585.66116499999998</v>
      </c>
      <c r="I54" s="275">
        <v>183.42133699999999</v>
      </c>
      <c r="J54" s="526"/>
    </row>
    <row r="55" spans="1:10" ht="11.45" customHeight="1" x14ac:dyDescent="0.2">
      <c r="A55" s="526"/>
      <c r="B55" s="31" t="s">
        <v>439</v>
      </c>
      <c r="C55" s="34">
        <v>50870.714470000043</v>
      </c>
      <c r="D55" s="34">
        <v>1256.0216380000002</v>
      </c>
      <c r="E55" s="34">
        <v>9635.6731029999992</v>
      </c>
      <c r="F55" s="34">
        <v>17847.555896999998</v>
      </c>
      <c r="G55" s="34">
        <v>2507.9294669999999</v>
      </c>
      <c r="H55" s="34">
        <v>19529.924401</v>
      </c>
      <c r="I55" s="275">
        <v>93.562343999999996</v>
      </c>
      <c r="J55" s="526"/>
    </row>
    <row r="56" spans="1:10" ht="11.45" customHeight="1" x14ac:dyDescent="0.2">
      <c r="A56" s="526"/>
      <c r="B56" s="31" t="s">
        <v>440</v>
      </c>
      <c r="C56" s="34">
        <v>1945067.6772050001</v>
      </c>
      <c r="D56" s="34">
        <v>303660.35402199998</v>
      </c>
      <c r="E56" s="34">
        <v>863527.25711100001</v>
      </c>
      <c r="F56" s="34">
        <v>239033.068444</v>
      </c>
      <c r="G56" s="34">
        <v>505728.34571600001</v>
      </c>
      <c r="H56" s="34">
        <v>11117.000540000001</v>
      </c>
      <c r="I56" s="275">
        <v>22001.762267999999</v>
      </c>
      <c r="J56" s="526"/>
    </row>
    <row r="57" spans="1:10" ht="11.45" customHeight="1" x14ac:dyDescent="0.2">
      <c r="A57" s="526"/>
      <c r="B57" s="31" t="s">
        <v>441</v>
      </c>
      <c r="C57" s="34">
        <v>760211.54761899996</v>
      </c>
      <c r="D57" s="34">
        <v>128213.26190400001</v>
      </c>
      <c r="E57" s="34">
        <v>423923.80952299997</v>
      </c>
      <c r="F57" s="34">
        <v>78785</v>
      </c>
      <c r="G57" s="34">
        <v>111990.09523799999</v>
      </c>
      <c r="H57" s="34">
        <v>12259.666665999999</v>
      </c>
      <c r="I57" s="275">
        <v>5039.714285</v>
      </c>
      <c r="J57" s="526"/>
    </row>
    <row r="58" spans="1:10" ht="3" customHeight="1" x14ac:dyDescent="0.2">
      <c r="A58" s="522"/>
      <c r="B58" s="36"/>
      <c r="C58" s="37"/>
      <c r="D58" s="37"/>
      <c r="E58" s="37"/>
      <c r="F58" s="37"/>
      <c r="G58" s="37"/>
      <c r="H58" s="37"/>
      <c r="I58" s="37"/>
      <c r="J58" s="38"/>
    </row>
    <row r="59" spans="1:10" ht="29.1" customHeight="1" x14ac:dyDescent="0.2">
      <c r="A59" s="528" t="s">
        <v>3</v>
      </c>
      <c r="B59" s="699" t="s">
        <v>54</v>
      </c>
      <c r="C59" s="699"/>
      <c r="D59" s="699"/>
      <c r="E59" s="699"/>
      <c r="F59" s="699"/>
      <c r="G59" s="699"/>
      <c r="H59" s="699"/>
      <c r="I59" s="699"/>
      <c r="J59" s="529"/>
    </row>
    <row r="60" spans="1:10" x14ac:dyDescent="0.2">
      <c r="A60" s="26"/>
      <c r="B60" s="26"/>
      <c r="C60" s="26"/>
      <c r="D60" s="26"/>
      <c r="E60" s="26"/>
      <c r="F60" s="26"/>
      <c r="G60" s="26"/>
      <c r="H60" s="26"/>
      <c r="I60" s="26"/>
      <c r="J60" s="26"/>
    </row>
  </sheetData>
  <mergeCells count="5">
    <mergeCell ref="B59:I59"/>
    <mergeCell ref="C4:C5"/>
    <mergeCell ref="D4:E4"/>
    <mergeCell ref="F4:G4"/>
    <mergeCell ref="H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K60"/>
  <sheetViews>
    <sheetView showGridLines="0" zoomScaleNormal="100" zoomScaleSheetLayoutView="100" workbookViewId="0"/>
  </sheetViews>
  <sheetFormatPr defaultColWidth="9.140625" defaultRowHeight="12" x14ac:dyDescent="0.2"/>
  <cols>
    <col min="1" max="1" width="1.7109375" style="27" customWidth="1"/>
    <col min="2" max="2" width="26.85546875" style="27" customWidth="1"/>
    <col min="3" max="9" width="9.85546875" style="27" customWidth="1"/>
    <col min="10" max="10" width="1.7109375" style="27" customWidth="1"/>
    <col min="11" max="11" width="1.85546875" style="30" customWidth="1"/>
    <col min="12" max="16384" width="9.140625" style="27"/>
  </cols>
  <sheetData>
    <row r="1" spans="1:11" s="71" customFormat="1" ht="16.5" customHeight="1" x14ac:dyDescent="0.3">
      <c r="A1" s="448"/>
      <c r="B1" s="265" t="s">
        <v>347</v>
      </c>
      <c r="C1" s="265"/>
      <c r="D1" s="265"/>
      <c r="E1" s="265"/>
      <c r="F1" s="265"/>
      <c r="G1" s="265"/>
      <c r="H1" s="265"/>
      <c r="I1" s="264"/>
      <c r="J1" s="449"/>
    </row>
    <row r="2" spans="1:11" s="457" customFormat="1" ht="16.5" customHeight="1" x14ac:dyDescent="0.2">
      <c r="A2" s="452"/>
      <c r="B2" s="452" t="s">
        <v>57</v>
      </c>
      <c r="C2" s="452"/>
      <c r="D2" s="452"/>
      <c r="E2" s="452"/>
      <c r="F2" s="452"/>
      <c r="G2" s="452"/>
      <c r="H2" s="452"/>
      <c r="I2" s="452"/>
      <c r="J2" s="472"/>
      <c r="K2" s="452"/>
    </row>
    <row r="3" spans="1:11" s="476" customFormat="1" ht="21" customHeight="1" x14ac:dyDescent="0.2">
      <c r="A3" s="521"/>
      <c r="B3" s="474" t="s">
        <v>602</v>
      </c>
      <c r="C3" s="474"/>
      <c r="D3" s="474"/>
      <c r="E3" s="474"/>
      <c r="F3" s="474"/>
      <c r="G3" s="474"/>
      <c r="H3" s="474"/>
      <c r="I3" s="546" t="s">
        <v>217</v>
      </c>
      <c r="J3" s="522"/>
      <c r="K3" s="475"/>
    </row>
    <row r="4" spans="1:11" ht="26.1" customHeight="1" x14ac:dyDescent="0.2">
      <c r="A4" s="523"/>
      <c r="B4" s="486"/>
      <c r="C4" s="686" t="s">
        <v>0</v>
      </c>
      <c r="D4" s="688" t="s">
        <v>209</v>
      </c>
      <c r="E4" s="700"/>
      <c r="F4" s="689" t="s">
        <v>210</v>
      </c>
      <c r="G4" s="689"/>
      <c r="H4" s="701" t="s">
        <v>211</v>
      </c>
      <c r="I4" s="689"/>
      <c r="J4" s="529"/>
      <c r="K4" s="29"/>
    </row>
    <row r="5" spans="1:11" ht="26.1" customHeight="1" x14ac:dyDescent="0.2">
      <c r="A5" s="524"/>
      <c r="B5" s="493"/>
      <c r="C5" s="687"/>
      <c r="D5" s="494" t="s">
        <v>212</v>
      </c>
      <c r="E5" s="494" t="s">
        <v>213</v>
      </c>
      <c r="F5" s="494" t="s">
        <v>212</v>
      </c>
      <c r="G5" s="494" t="s">
        <v>213</v>
      </c>
      <c r="H5" s="496" t="s">
        <v>212</v>
      </c>
      <c r="I5" s="497" t="s">
        <v>213</v>
      </c>
      <c r="J5" s="545"/>
    </row>
    <row r="6" spans="1:11" ht="11.45" customHeight="1" x14ac:dyDescent="0.25">
      <c r="A6" s="525"/>
      <c r="B6" s="31" t="s">
        <v>391</v>
      </c>
      <c r="C6" s="32">
        <v>0</v>
      </c>
      <c r="D6" s="32">
        <v>0</v>
      </c>
      <c r="E6" s="32">
        <v>0</v>
      </c>
      <c r="F6" s="32">
        <v>0</v>
      </c>
      <c r="G6" s="32">
        <v>0</v>
      </c>
      <c r="H6" s="32">
        <v>0</v>
      </c>
      <c r="I6" s="274">
        <v>0</v>
      </c>
      <c r="J6" s="526"/>
      <c r="K6" s="33"/>
    </row>
    <row r="7" spans="1:11" ht="11.45" customHeight="1" x14ac:dyDescent="0.2">
      <c r="A7" s="522"/>
      <c r="B7" s="31" t="s">
        <v>392</v>
      </c>
      <c r="C7" s="34">
        <v>2962.6804340000017</v>
      </c>
      <c r="D7" s="34">
        <v>780.87848899999995</v>
      </c>
      <c r="E7" s="34">
        <v>1311.9474869999999</v>
      </c>
      <c r="F7" s="34">
        <v>58.466475000000003</v>
      </c>
      <c r="G7" s="34">
        <v>734.52492299999994</v>
      </c>
      <c r="H7" s="34">
        <v>28.332576</v>
      </c>
      <c r="I7" s="275">
        <v>48.530482999999997</v>
      </c>
      <c r="J7" s="38"/>
      <c r="K7" s="35"/>
    </row>
    <row r="8" spans="1:11" ht="11.45" customHeight="1" x14ac:dyDescent="0.2">
      <c r="A8" s="522"/>
      <c r="B8" s="31" t="s">
        <v>393</v>
      </c>
      <c r="C8" s="34">
        <v>15.259976000000002</v>
      </c>
      <c r="D8" s="34">
        <v>0.54015000000000002</v>
      </c>
      <c r="E8" s="34">
        <v>10.335001999999999</v>
      </c>
      <c r="F8" s="34">
        <v>0</v>
      </c>
      <c r="G8" s="34">
        <v>4.0113580000000004</v>
      </c>
      <c r="H8" s="34">
        <v>0.37346400000000002</v>
      </c>
      <c r="I8" s="275">
        <v>0</v>
      </c>
      <c r="J8" s="38"/>
      <c r="K8" s="35"/>
    </row>
    <row r="9" spans="1:11" ht="11.45" customHeight="1" x14ac:dyDescent="0.2">
      <c r="A9" s="522"/>
      <c r="B9" s="31" t="s">
        <v>394</v>
      </c>
      <c r="C9" s="34">
        <v>2.44</v>
      </c>
      <c r="D9" s="34">
        <v>0</v>
      </c>
      <c r="E9" s="34">
        <v>2.44</v>
      </c>
      <c r="F9" s="34">
        <v>0</v>
      </c>
      <c r="G9" s="34">
        <v>0</v>
      </c>
      <c r="H9" s="34">
        <v>0</v>
      </c>
      <c r="I9" s="275">
        <v>0</v>
      </c>
      <c r="J9" s="38"/>
      <c r="K9" s="35"/>
    </row>
    <row r="10" spans="1:11" ht="11.45" customHeight="1" x14ac:dyDescent="0.2">
      <c r="A10" s="522"/>
      <c r="B10" s="31" t="s">
        <v>395</v>
      </c>
      <c r="C10" s="34">
        <v>112.859584</v>
      </c>
      <c r="D10" s="34">
        <v>0.225663</v>
      </c>
      <c r="E10" s="34">
        <v>90.585599000000002</v>
      </c>
      <c r="F10" s="34">
        <v>5.2630999999999997E-2</v>
      </c>
      <c r="G10" s="34">
        <v>10.543059</v>
      </c>
      <c r="H10" s="34">
        <v>11.452631</v>
      </c>
      <c r="I10" s="275">
        <v>0</v>
      </c>
      <c r="J10" s="38"/>
      <c r="K10" s="35"/>
    </row>
    <row r="11" spans="1:11" ht="11.45" customHeight="1" x14ac:dyDescent="0.2">
      <c r="A11" s="522"/>
      <c r="B11" s="31" t="s">
        <v>396</v>
      </c>
      <c r="C11" s="34">
        <v>289.9311009999999</v>
      </c>
      <c r="D11" s="34">
        <v>22.428347999999996</v>
      </c>
      <c r="E11" s="34">
        <v>0</v>
      </c>
      <c r="F11" s="34">
        <v>34.642004</v>
      </c>
      <c r="G11" s="34">
        <v>83.504964999999999</v>
      </c>
      <c r="H11" s="34">
        <v>149.355783</v>
      </c>
      <c r="I11" s="275">
        <v>0</v>
      </c>
      <c r="J11" s="38"/>
      <c r="K11" s="35"/>
    </row>
    <row r="12" spans="1:11" ht="11.45" customHeight="1" x14ac:dyDescent="0.2">
      <c r="A12" s="522"/>
      <c r="B12" s="31" t="s">
        <v>397</v>
      </c>
      <c r="C12" s="34">
        <v>0</v>
      </c>
      <c r="D12" s="34">
        <v>0</v>
      </c>
      <c r="E12" s="34">
        <v>0</v>
      </c>
      <c r="F12" s="34">
        <v>0</v>
      </c>
      <c r="G12" s="34">
        <v>0</v>
      </c>
      <c r="H12" s="34">
        <v>0</v>
      </c>
      <c r="I12" s="275">
        <v>0</v>
      </c>
      <c r="J12" s="38"/>
      <c r="K12" s="35"/>
    </row>
    <row r="13" spans="1:11" ht="11.45" customHeight="1" x14ac:dyDescent="0.2">
      <c r="A13" s="522"/>
      <c r="B13" s="31" t="s">
        <v>398</v>
      </c>
      <c r="C13" s="34">
        <v>4501.6786030000012</v>
      </c>
      <c r="D13" s="34">
        <v>1258.7793649999999</v>
      </c>
      <c r="E13" s="34">
        <v>1212.3905180000004</v>
      </c>
      <c r="F13" s="34">
        <v>591.52675899999997</v>
      </c>
      <c r="G13" s="34">
        <v>776.53347199999996</v>
      </c>
      <c r="H13" s="34">
        <v>625.49024999999995</v>
      </c>
      <c r="I13" s="275">
        <v>36.958236999999997</v>
      </c>
      <c r="J13" s="38"/>
      <c r="K13" s="35"/>
    </row>
    <row r="14" spans="1:11" ht="11.45" customHeight="1" x14ac:dyDescent="0.2">
      <c r="A14" s="522"/>
      <c r="B14" s="31" t="s">
        <v>399</v>
      </c>
      <c r="C14" s="34">
        <v>183.63248899999996</v>
      </c>
      <c r="D14" s="34">
        <v>14.2555</v>
      </c>
      <c r="E14" s="34">
        <v>158.63188199999999</v>
      </c>
      <c r="F14" s="34">
        <v>2.353132</v>
      </c>
      <c r="G14" s="34">
        <v>0</v>
      </c>
      <c r="H14" s="34">
        <v>8.3919739999999994</v>
      </c>
      <c r="I14" s="275">
        <v>0</v>
      </c>
      <c r="J14" s="526"/>
      <c r="K14" s="35"/>
    </row>
    <row r="15" spans="1:11" ht="11.45" customHeight="1" x14ac:dyDescent="0.2">
      <c r="A15" s="522"/>
      <c r="B15" s="31" t="s">
        <v>400</v>
      </c>
      <c r="C15" s="34">
        <v>157.74478999999997</v>
      </c>
      <c r="D15" s="34">
        <v>28.934736000000001</v>
      </c>
      <c r="E15" s="34">
        <v>22.428947000000001</v>
      </c>
      <c r="F15" s="34">
        <v>58.510832000000001</v>
      </c>
      <c r="G15" s="34">
        <v>10.437417999999999</v>
      </c>
      <c r="H15" s="34">
        <v>37.432855000000004</v>
      </c>
      <c r="I15" s="275">
        <v>0</v>
      </c>
      <c r="J15" s="38"/>
      <c r="K15" s="35"/>
    </row>
    <row r="16" spans="1:11" ht="11.45" customHeight="1" x14ac:dyDescent="0.25">
      <c r="A16" s="525"/>
      <c r="B16" s="31" t="s">
        <v>401</v>
      </c>
      <c r="C16" s="34">
        <v>34.284138999999996</v>
      </c>
      <c r="D16" s="34">
        <v>6.0147599999999999</v>
      </c>
      <c r="E16" s="34">
        <v>0</v>
      </c>
      <c r="F16" s="34">
        <v>16.197925999999999</v>
      </c>
      <c r="G16" s="34">
        <v>0</v>
      </c>
      <c r="H16" s="34">
        <v>11.944547</v>
      </c>
      <c r="I16" s="275">
        <v>0.12690399999999999</v>
      </c>
      <c r="J16" s="526"/>
      <c r="K16" s="33"/>
    </row>
    <row r="17" spans="1:11" ht="11.45" customHeight="1" x14ac:dyDescent="0.2">
      <c r="A17" s="527"/>
      <c r="B17" s="31" t="s">
        <v>402</v>
      </c>
      <c r="C17" s="34">
        <v>16.65517100000001</v>
      </c>
      <c r="D17" s="34">
        <v>0</v>
      </c>
      <c r="E17" s="34">
        <v>14.47</v>
      </c>
      <c r="F17" s="34">
        <v>0</v>
      </c>
      <c r="G17" s="34">
        <v>0.71578900000000001</v>
      </c>
      <c r="H17" s="34">
        <v>1.469382</v>
      </c>
      <c r="I17" s="275">
        <v>0</v>
      </c>
      <c r="J17" s="38"/>
      <c r="K17" s="35"/>
    </row>
    <row r="18" spans="1:11" ht="11.45" customHeight="1" x14ac:dyDescent="0.2">
      <c r="A18" s="527"/>
      <c r="B18" s="74" t="s">
        <v>389</v>
      </c>
      <c r="C18" s="34">
        <v>26.792002</v>
      </c>
      <c r="D18" s="34">
        <v>0</v>
      </c>
      <c r="E18" s="34">
        <v>14.899309000000001</v>
      </c>
      <c r="F18" s="34">
        <v>0</v>
      </c>
      <c r="G18" s="34">
        <v>0</v>
      </c>
      <c r="H18" s="34">
        <v>0.313745</v>
      </c>
      <c r="I18" s="275">
        <v>11.578946999999999</v>
      </c>
      <c r="J18" s="38"/>
      <c r="K18" s="35"/>
    </row>
    <row r="19" spans="1:11" ht="11.45" customHeight="1" x14ac:dyDescent="0.2">
      <c r="A19" s="527"/>
      <c r="B19" s="31" t="s">
        <v>403</v>
      </c>
      <c r="C19" s="34">
        <v>1489.2520930000003</v>
      </c>
      <c r="D19" s="34">
        <v>0</v>
      </c>
      <c r="E19" s="34">
        <v>832.89222999999993</v>
      </c>
      <c r="F19" s="34">
        <v>14.280484</v>
      </c>
      <c r="G19" s="34">
        <v>235.94962899999999</v>
      </c>
      <c r="H19" s="34">
        <v>27.426888999999999</v>
      </c>
      <c r="I19" s="275">
        <v>378.70285899999999</v>
      </c>
      <c r="J19" s="38"/>
      <c r="K19" s="35"/>
    </row>
    <row r="20" spans="1:11" ht="11.45" customHeight="1" x14ac:dyDescent="0.2">
      <c r="A20" s="527"/>
      <c r="B20" s="31" t="s">
        <v>404</v>
      </c>
      <c r="C20" s="34">
        <v>64.785437000000002</v>
      </c>
      <c r="D20" s="34">
        <v>0</v>
      </c>
      <c r="E20" s="34">
        <v>28.834171000000005</v>
      </c>
      <c r="F20" s="34">
        <v>0</v>
      </c>
      <c r="G20" s="34">
        <v>25.203548000000001</v>
      </c>
      <c r="H20" s="34">
        <v>10.747717</v>
      </c>
      <c r="I20" s="275">
        <v>0</v>
      </c>
      <c r="J20" s="38"/>
      <c r="K20" s="35"/>
    </row>
    <row r="21" spans="1:11" ht="11.45" customHeight="1" x14ac:dyDescent="0.2">
      <c r="A21" s="527"/>
      <c r="B21" s="31" t="s">
        <v>405</v>
      </c>
      <c r="C21" s="34">
        <v>3752.1814519999994</v>
      </c>
      <c r="D21" s="34">
        <v>35.192650999999998</v>
      </c>
      <c r="E21" s="34">
        <v>872.20180600000003</v>
      </c>
      <c r="F21" s="34">
        <v>62.265507999999997</v>
      </c>
      <c r="G21" s="34">
        <v>2542.2643600000001</v>
      </c>
      <c r="H21" s="34">
        <v>95.283252000000005</v>
      </c>
      <c r="I21" s="275">
        <v>144.978872</v>
      </c>
      <c r="J21" s="38"/>
      <c r="K21" s="35"/>
    </row>
    <row r="22" spans="1:11" ht="11.45" customHeight="1" x14ac:dyDescent="0.2">
      <c r="A22" s="527"/>
      <c r="B22" s="31" t="s">
        <v>406</v>
      </c>
      <c r="C22" s="34">
        <v>1524.032659</v>
      </c>
      <c r="D22" s="34">
        <v>67.755837999999997</v>
      </c>
      <c r="E22" s="34">
        <v>682.66058700000008</v>
      </c>
      <c r="F22" s="34">
        <v>85.322850000000003</v>
      </c>
      <c r="G22" s="34">
        <v>615.509591</v>
      </c>
      <c r="H22" s="34">
        <v>3.6147019999999999</v>
      </c>
      <c r="I22" s="275">
        <v>69.161193999999995</v>
      </c>
      <c r="J22" s="38"/>
      <c r="K22" s="35"/>
    </row>
    <row r="23" spans="1:11" ht="11.45" customHeight="1" x14ac:dyDescent="0.2">
      <c r="A23" s="527"/>
      <c r="B23" s="31" t="s">
        <v>407</v>
      </c>
      <c r="C23" s="34">
        <v>0</v>
      </c>
      <c r="D23" s="34">
        <v>0</v>
      </c>
      <c r="E23" s="34">
        <v>0</v>
      </c>
      <c r="F23" s="34">
        <v>0</v>
      </c>
      <c r="G23" s="34">
        <v>0</v>
      </c>
      <c r="H23" s="34">
        <v>0</v>
      </c>
      <c r="I23" s="275">
        <v>0</v>
      </c>
      <c r="J23" s="38"/>
      <c r="K23" s="35"/>
    </row>
    <row r="24" spans="1:11" ht="11.45" customHeight="1" x14ac:dyDescent="0.2">
      <c r="A24" s="527"/>
      <c r="B24" s="31" t="s">
        <v>408</v>
      </c>
      <c r="C24" s="34">
        <v>42755.148833000007</v>
      </c>
      <c r="D24" s="34">
        <v>674.71933300000012</v>
      </c>
      <c r="E24" s="34">
        <v>20917.805333</v>
      </c>
      <c r="F24" s="34">
        <v>251.36355499999999</v>
      </c>
      <c r="G24" s="34">
        <v>20700.511387999999</v>
      </c>
      <c r="H24" s="34">
        <v>60.941499999999998</v>
      </c>
      <c r="I24" s="275">
        <v>149.80772200000001</v>
      </c>
      <c r="J24" s="38"/>
      <c r="K24" s="35"/>
    </row>
    <row r="25" spans="1:11" ht="11.45" customHeight="1" x14ac:dyDescent="0.2">
      <c r="A25" s="527"/>
      <c r="B25" s="31" t="s">
        <v>409</v>
      </c>
      <c r="C25" s="34">
        <v>0</v>
      </c>
      <c r="D25" s="34">
        <v>0</v>
      </c>
      <c r="E25" s="34">
        <v>0</v>
      </c>
      <c r="F25" s="34">
        <v>0</v>
      </c>
      <c r="G25" s="34">
        <v>0</v>
      </c>
      <c r="H25" s="34">
        <v>0</v>
      </c>
      <c r="I25" s="275">
        <v>0</v>
      </c>
      <c r="J25" s="38"/>
      <c r="K25" s="35"/>
    </row>
    <row r="26" spans="1:11" ht="11.45" customHeight="1" x14ac:dyDescent="0.2">
      <c r="A26" s="527"/>
      <c r="B26" s="31" t="s">
        <v>410</v>
      </c>
      <c r="C26" s="34">
        <v>56.201555999999989</v>
      </c>
      <c r="D26" s="34">
        <v>16.565194000000002</v>
      </c>
      <c r="E26" s="34">
        <v>0.98483100000000001</v>
      </c>
      <c r="F26" s="34">
        <v>0.96222200000000002</v>
      </c>
      <c r="G26" s="34">
        <v>5.331601</v>
      </c>
      <c r="H26" s="34">
        <v>32.024372999999997</v>
      </c>
      <c r="I26" s="275">
        <v>0.33333299999999999</v>
      </c>
      <c r="J26" s="38"/>
      <c r="K26" s="33"/>
    </row>
    <row r="27" spans="1:11" ht="11.45" customHeight="1" x14ac:dyDescent="0.2">
      <c r="A27" s="527"/>
      <c r="B27" s="31" t="s">
        <v>411</v>
      </c>
      <c r="C27" s="34">
        <v>168.20410100000007</v>
      </c>
      <c r="D27" s="34">
        <v>63.332036000000002</v>
      </c>
      <c r="E27" s="34">
        <v>60.158408999999999</v>
      </c>
      <c r="F27" s="34">
        <v>10.430914</v>
      </c>
      <c r="G27" s="34">
        <v>17.251359999999998</v>
      </c>
      <c r="H27" s="34">
        <v>17.056457000000002</v>
      </c>
      <c r="I27" s="275">
        <v>0</v>
      </c>
      <c r="J27" s="38"/>
      <c r="K27" s="35"/>
    </row>
    <row r="28" spans="1:11" ht="11.45" customHeight="1" x14ac:dyDescent="0.2">
      <c r="A28" s="527"/>
      <c r="B28" s="31" t="s">
        <v>412</v>
      </c>
      <c r="C28" s="34">
        <v>0</v>
      </c>
      <c r="D28" s="34">
        <v>0</v>
      </c>
      <c r="E28" s="34">
        <v>0</v>
      </c>
      <c r="F28" s="34">
        <v>0</v>
      </c>
      <c r="G28" s="34">
        <v>0</v>
      </c>
      <c r="H28" s="34">
        <v>0</v>
      </c>
      <c r="I28" s="276">
        <v>0</v>
      </c>
      <c r="J28" s="38"/>
      <c r="K28" s="35"/>
    </row>
    <row r="29" spans="1:11" ht="11.45" customHeight="1" x14ac:dyDescent="0.2">
      <c r="A29" s="527"/>
      <c r="B29" s="31" t="s">
        <v>413</v>
      </c>
      <c r="C29" s="34">
        <v>7.9166660000000029</v>
      </c>
      <c r="D29" s="34">
        <v>0.41666599999999998</v>
      </c>
      <c r="E29" s="34">
        <v>0</v>
      </c>
      <c r="F29" s="34">
        <v>1.666666</v>
      </c>
      <c r="G29" s="34">
        <v>2.7222219999999999</v>
      </c>
      <c r="H29" s="34">
        <v>2.7777769999999999</v>
      </c>
      <c r="I29" s="275">
        <v>0</v>
      </c>
      <c r="J29" s="38"/>
      <c r="K29" s="35"/>
    </row>
    <row r="30" spans="1:11" ht="11.45" customHeight="1" x14ac:dyDescent="0.2">
      <c r="A30" s="527"/>
      <c r="B30" s="31" t="s">
        <v>414</v>
      </c>
      <c r="C30" s="34">
        <v>66.414967999999988</v>
      </c>
      <c r="D30" s="34">
        <v>4.291207</v>
      </c>
      <c r="E30" s="34">
        <v>46.750739999999993</v>
      </c>
      <c r="F30" s="34">
        <v>0</v>
      </c>
      <c r="G30" s="34">
        <v>15.37302</v>
      </c>
      <c r="H30" s="34">
        <v>0</v>
      </c>
      <c r="I30" s="275">
        <v>0</v>
      </c>
      <c r="J30" s="38"/>
      <c r="K30" s="35"/>
    </row>
    <row r="31" spans="1:11" ht="11.45" customHeight="1" x14ac:dyDescent="0.2">
      <c r="A31" s="527"/>
      <c r="B31" s="31" t="s">
        <v>415</v>
      </c>
      <c r="C31" s="34">
        <v>4445.4153370000031</v>
      </c>
      <c r="D31" s="34">
        <v>678.06203800000003</v>
      </c>
      <c r="E31" s="34">
        <v>2131.1000209999997</v>
      </c>
      <c r="F31" s="34">
        <v>739.03404999999998</v>
      </c>
      <c r="G31" s="34">
        <v>579.09410300000002</v>
      </c>
      <c r="H31" s="34">
        <v>315.53803299999998</v>
      </c>
      <c r="I31" s="275">
        <v>2.6370900000000002</v>
      </c>
      <c r="J31" s="38"/>
      <c r="K31" s="35"/>
    </row>
    <row r="32" spans="1:11" ht="11.45" customHeight="1" x14ac:dyDescent="0.2">
      <c r="A32" s="527"/>
      <c r="B32" s="31" t="s">
        <v>416</v>
      </c>
      <c r="C32" s="34">
        <v>1453.4113890000006</v>
      </c>
      <c r="D32" s="34">
        <v>732.51408900000001</v>
      </c>
      <c r="E32" s="34">
        <v>303.96193399999999</v>
      </c>
      <c r="F32" s="34">
        <v>227.91069400000001</v>
      </c>
      <c r="G32" s="34">
        <v>43.798453000000002</v>
      </c>
      <c r="H32" s="34">
        <v>125.242637</v>
      </c>
      <c r="I32" s="275">
        <v>19.98358</v>
      </c>
      <c r="J32" s="38"/>
      <c r="K32" s="35"/>
    </row>
    <row r="33" spans="1:11" ht="11.45" customHeight="1" x14ac:dyDescent="0.2">
      <c r="A33" s="527"/>
      <c r="B33" s="31" t="s">
        <v>417</v>
      </c>
      <c r="C33" s="34">
        <v>0</v>
      </c>
      <c r="D33" s="34">
        <v>0</v>
      </c>
      <c r="E33" s="34">
        <v>0</v>
      </c>
      <c r="F33" s="34">
        <v>0</v>
      </c>
      <c r="G33" s="34">
        <v>0</v>
      </c>
      <c r="H33" s="34">
        <v>0</v>
      </c>
      <c r="I33" s="275">
        <v>0</v>
      </c>
      <c r="J33" s="38"/>
      <c r="K33" s="35"/>
    </row>
    <row r="34" spans="1:11" ht="11.45" customHeight="1" x14ac:dyDescent="0.2">
      <c r="A34" s="526"/>
      <c r="B34" s="31" t="s">
        <v>418</v>
      </c>
      <c r="C34" s="34">
        <v>0</v>
      </c>
      <c r="D34" s="34">
        <v>0</v>
      </c>
      <c r="E34" s="34">
        <v>0</v>
      </c>
      <c r="F34" s="34">
        <v>0</v>
      </c>
      <c r="G34" s="34">
        <v>0</v>
      </c>
      <c r="H34" s="34">
        <v>0</v>
      </c>
      <c r="I34" s="275">
        <v>0</v>
      </c>
      <c r="J34" s="526"/>
      <c r="K34" s="35"/>
    </row>
    <row r="35" spans="1:11" ht="11.45" customHeight="1" x14ac:dyDescent="0.2">
      <c r="A35" s="526"/>
      <c r="B35" s="31" t="s">
        <v>419</v>
      </c>
      <c r="C35" s="34">
        <v>255.65329199999999</v>
      </c>
      <c r="D35" s="34">
        <v>0</v>
      </c>
      <c r="E35" s="34">
        <v>238.596721</v>
      </c>
      <c r="F35" s="34">
        <v>7.2185119999999996</v>
      </c>
      <c r="G35" s="34">
        <v>9.7262160000000009</v>
      </c>
      <c r="H35" s="34">
        <v>5.1025000000000001E-2</v>
      </c>
      <c r="I35" s="275">
        <v>6.0816000000000002E-2</v>
      </c>
      <c r="J35" s="526"/>
      <c r="K35" s="35"/>
    </row>
    <row r="36" spans="1:11" ht="11.45" customHeight="1" x14ac:dyDescent="0.2">
      <c r="A36" s="526"/>
      <c r="B36" s="31" t="s">
        <v>420</v>
      </c>
      <c r="C36" s="34">
        <v>14.343116999999999</v>
      </c>
      <c r="D36" s="34">
        <v>1.5</v>
      </c>
      <c r="E36" s="34">
        <v>3.8876949999999999</v>
      </c>
      <c r="F36" s="34">
        <v>5.7525750000000002</v>
      </c>
      <c r="G36" s="34">
        <v>0</v>
      </c>
      <c r="H36" s="34">
        <v>3.2028470000000002</v>
      </c>
      <c r="I36" s="275">
        <v>0</v>
      </c>
      <c r="J36" s="526"/>
      <c r="K36" s="33"/>
    </row>
    <row r="37" spans="1:11" ht="11.45" customHeight="1" x14ac:dyDescent="0.2">
      <c r="A37" s="526"/>
      <c r="B37" s="31" t="s">
        <v>421</v>
      </c>
      <c r="C37" s="34">
        <v>176.55636500000003</v>
      </c>
      <c r="D37" s="34">
        <v>0.64736799999999994</v>
      </c>
      <c r="E37" s="34">
        <v>133.35163399999999</v>
      </c>
      <c r="F37" s="34">
        <v>2.2763149999999999</v>
      </c>
      <c r="G37" s="34">
        <v>1.421052</v>
      </c>
      <c r="H37" s="34">
        <v>38.859994</v>
      </c>
      <c r="I37" s="275">
        <v>0</v>
      </c>
      <c r="J37" s="526"/>
      <c r="K37" s="35"/>
    </row>
    <row r="38" spans="1:11" ht="11.45" customHeight="1" x14ac:dyDescent="0.2">
      <c r="A38" s="526"/>
      <c r="B38" s="31" t="s">
        <v>422</v>
      </c>
      <c r="C38" s="34">
        <v>1290.8079169999999</v>
      </c>
      <c r="D38" s="34">
        <v>470.71215899999993</v>
      </c>
      <c r="E38" s="34">
        <v>769.72608099999991</v>
      </c>
      <c r="F38" s="34">
        <v>1.1482570000000001</v>
      </c>
      <c r="G38" s="34">
        <v>33.271735999999997</v>
      </c>
      <c r="H38" s="34">
        <v>5.3224E-2</v>
      </c>
      <c r="I38" s="275">
        <v>15.896457</v>
      </c>
      <c r="J38" s="526"/>
      <c r="K38" s="35"/>
    </row>
    <row r="39" spans="1:11" ht="11.45" customHeight="1" x14ac:dyDescent="0.2">
      <c r="A39" s="526"/>
      <c r="B39" s="31" t="s">
        <v>423</v>
      </c>
      <c r="C39" s="34">
        <v>148.68786199999994</v>
      </c>
      <c r="D39" s="34">
        <v>4.1671309999999995</v>
      </c>
      <c r="E39" s="34">
        <v>80.768923000000001</v>
      </c>
      <c r="F39" s="34">
        <v>37.70402</v>
      </c>
      <c r="G39" s="34">
        <v>15.065913999999999</v>
      </c>
      <c r="H39" s="34">
        <v>10.981873</v>
      </c>
      <c r="I39" s="275">
        <v>0</v>
      </c>
      <c r="J39" s="526"/>
      <c r="K39" s="35"/>
    </row>
    <row r="40" spans="1:11" ht="11.45" customHeight="1" x14ac:dyDescent="0.2">
      <c r="A40" s="526"/>
      <c r="B40" s="31" t="s">
        <v>424</v>
      </c>
      <c r="C40" s="34">
        <v>128.14679700000002</v>
      </c>
      <c r="D40" s="34">
        <v>13.5</v>
      </c>
      <c r="E40" s="34">
        <v>92.303742</v>
      </c>
      <c r="F40" s="34">
        <v>7.3134329999999999</v>
      </c>
      <c r="G40" s="34">
        <v>8.9886020000000002</v>
      </c>
      <c r="H40" s="34">
        <v>6.0410190000000004</v>
      </c>
      <c r="I40" s="275">
        <v>0</v>
      </c>
      <c r="J40" s="526"/>
      <c r="K40" s="35"/>
    </row>
    <row r="41" spans="1:11" ht="11.45" customHeight="1" x14ac:dyDescent="0.2">
      <c r="A41" s="526"/>
      <c r="B41" s="31" t="s">
        <v>425</v>
      </c>
      <c r="C41" s="34">
        <v>82.740499</v>
      </c>
      <c r="D41" s="34">
        <v>0</v>
      </c>
      <c r="E41" s="34">
        <v>0.52631499999999998</v>
      </c>
      <c r="F41" s="34">
        <v>82.063984000000005</v>
      </c>
      <c r="G41" s="34">
        <v>0</v>
      </c>
      <c r="H41" s="34">
        <v>0.150198</v>
      </c>
      <c r="I41" s="275">
        <v>0</v>
      </c>
      <c r="J41" s="526"/>
      <c r="K41" s="35"/>
    </row>
    <row r="42" spans="1:11" ht="11.45" customHeight="1" x14ac:dyDescent="0.2">
      <c r="A42" s="526"/>
      <c r="B42" s="31" t="s">
        <v>426</v>
      </c>
      <c r="C42" s="34">
        <v>25.951331999999997</v>
      </c>
      <c r="D42" s="34">
        <v>2.6469039999999997</v>
      </c>
      <c r="E42" s="34">
        <v>1.6524179999999999</v>
      </c>
      <c r="F42" s="34">
        <v>4.2105259999999998</v>
      </c>
      <c r="G42" s="34">
        <v>0</v>
      </c>
      <c r="H42" s="34">
        <v>17.441483000000002</v>
      </c>
      <c r="I42" s="275">
        <v>0</v>
      </c>
      <c r="J42" s="526"/>
      <c r="K42" s="35"/>
    </row>
    <row r="43" spans="1:11" ht="11.45" customHeight="1" x14ac:dyDescent="0.2">
      <c r="A43" s="526"/>
      <c r="B43" s="31" t="s">
        <v>427</v>
      </c>
      <c r="C43" s="34">
        <v>86.634416999999999</v>
      </c>
      <c r="D43" s="34">
        <v>13.961582</v>
      </c>
      <c r="E43" s="34">
        <v>69.708737999999997</v>
      </c>
      <c r="F43" s="34">
        <v>0.27194699999999999</v>
      </c>
      <c r="G43" s="34">
        <v>0</v>
      </c>
      <c r="H43" s="34">
        <v>2.692148</v>
      </c>
      <c r="I43" s="275">
        <v>0</v>
      </c>
      <c r="J43" s="526"/>
      <c r="K43" s="35"/>
    </row>
    <row r="44" spans="1:11" ht="11.45" customHeight="1" x14ac:dyDescent="0.2">
      <c r="A44" s="522"/>
      <c r="B44" s="31" t="s">
        <v>428</v>
      </c>
      <c r="C44" s="34">
        <v>12.106563999999999</v>
      </c>
      <c r="D44" s="34">
        <v>0</v>
      </c>
      <c r="E44" s="34">
        <v>12.106563999999999</v>
      </c>
      <c r="F44" s="34">
        <v>0</v>
      </c>
      <c r="G44" s="34">
        <v>0</v>
      </c>
      <c r="H44" s="34">
        <v>0</v>
      </c>
      <c r="I44" s="275">
        <v>0</v>
      </c>
      <c r="J44" s="38"/>
      <c r="K44" s="35"/>
    </row>
    <row r="45" spans="1:11" ht="11.45" customHeight="1" x14ac:dyDescent="0.2">
      <c r="A45" s="522"/>
      <c r="B45" s="31" t="s">
        <v>429</v>
      </c>
      <c r="C45" s="34">
        <v>0</v>
      </c>
      <c r="D45" s="34">
        <v>0</v>
      </c>
      <c r="E45" s="34">
        <v>0</v>
      </c>
      <c r="F45" s="34">
        <v>0</v>
      </c>
      <c r="G45" s="34">
        <v>0</v>
      </c>
      <c r="H45" s="34">
        <v>0</v>
      </c>
      <c r="I45" s="275">
        <v>0</v>
      </c>
      <c r="J45" s="38"/>
      <c r="K45" s="35"/>
    </row>
    <row r="46" spans="1:11" ht="11.45" customHeight="1" x14ac:dyDescent="0.2">
      <c r="A46" s="527"/>
      <c r="B46" s="31" t="s">
        <v>430</v>
      </c>
      <c r="C46" s="34">
        <v>25.970640000000003</v>
      </c>
      <c r="D46" s="34">
        <v>0</v>
      </c>
      <c r="E46" s="34">
        <v>7.9706400000000004</v>
      </c>
      <c r="F46" s="34">
        <v>0</v>
      </c>
      <c r="G46" s="34">
        <v>0</v>
      </c>
      <c r="H46" s="34">
        <v>18</v>
      </c>
      <c r="I46" s="275">
        <v>0</v>
      </c>
      <c r="J46" s="38"/>
      <c r="K46" s="33"/>
    </row>
    <row r="47" spans="1:11" ht="11.45" customHeight="1" x14ac:dyDescent="0.2">
      <c r="A47" s="527"/>
      <c r="B47" s="31" t="s">
        <v>431</v>
      </c>
      <c r="C47" s="34">
        <v>6071.8481220000058</v>
      </c>
      <c r="D47" s="34">
        <v>369.56918399999995</v>
      </c>
      <c r="E47" s="34">
        <v>3307.4564259999997</v>
      </c>
      <c r="F47" s="34">
        <v>193.131531</v>
      </c>
      <c r="G47" s="34">
        <v>1942.604595</v>
      </c>
      <c r="H47" s="34">
        <v>43.507558000000003</v>
      </c>
      <c r="I47" s="275">
        <v>215.57882499999999</v>
      </c>
      <c r="J47" s="38"/>
      <c r="K47" s="33"/>
    </row>
    <row r="48" spans="1:11" ht="11.45" customHeight="1" x14ac:dyDescent="0.2">
      <c r="A48" s="527"/>
      <c r="B48" s="31" t="s">
        <v>432</v>
      </c>
      <c r="C48" s="34">
        <v>3.6073000000000001E-2</v>
      </c>
      <c r="D48" s="34">
        <v>0</v>
      </c>
      <c r="E48" s="34">
        <v>1.8036E-2</v>
      </c>
      <c r="F48" s="34">
        <v>1.8036E-2</v>
      </c>
      <c r="G48" s="34">
        <v>0</v>
      </c>
      <c r="H48" s="34">
        <v>0</v>
      </c>
      <c r="I48" s="275">
        <v>0</v>
      </c>
      <c r="J48" s="38"/>
    </row>
    <row r="49" spans="1:10" ht="11.45" customHeight="1" x14ac:dyDescent="0.2">
      <c r="A49" s="527"/>
      <c r="B49" s="31" t="s">
        <v>433</v>
      </c>
      <c r="C49" s="34">
        <v>299.29962699999999</v>
      </c>
      <c r="D49" s="34">
        <v>141.000934</v>
      </c>
      <c r="E49" s="34">
        <v>45.194979999999994</v>
      </c>
      <c r="F49" s="34">
        <v>3.8536190000000001</v>
      </c>
      <c r="G49" s="34">
        <v>90.495766000000003</v>
      </c>
      <c r="H49" s="34">
        <v>11.465119</v>
      </c>
      <c r="I49" s="275">
        <v>7.2892060000000001</v>
      </c>
      <c r="J49" s="38"/>
    </row>
    <row r="50" spans="1:10" ht="11.45" customHeight="1" x14ac:dyDescent="0.2">
      <c r="A50" s="527"/>
      <c r="B50" s="31" t="s">
        <v>434</v>
      </c>
      <c r="C50" s="34">
        <v>256.68456600000002</v>
      </c>
      <c r="D50" s="34">
        <v>44.610526</v>
      </c>
      <c r="E50" s="34">
        <v>103.35046299999999</v>
      </c>
      <c r="F50" s="34">
        <v>22.201560000000001</v>
      </c>
      <c r="G50" s="34">
        <v>75.000437000000005</v>
      </c>
      <c r="H50" s="34">
        <v>3.5526000000000002E-2</v>
      </c>
      <c r="I50" s="275">
        <v>11.49</v>
      </c>
      <c r="J50" s="38"/>
    </row>
    <row r="51" spans="1:10" ht="11.45" customHeight="1" x14ac:dyDescent="0.2">
      <c r="A51" s="527"/>
      <c r="B51" s="31" t="s">
        <v>435</v>
      </c>
      <c r="C51" s="34">
        <v>1160.5898890000001</v>
      </c>
      <c r="D51" s="34">
        <v>114.64646799999998</v>
      </c>
      <c r="E51" s="34">
        <v>415.15473600000001</v>
      </c>
      <c r="F51" s="34">
        <v>83.664743000000001</v>
      </c>
      <c r="G51" s="34">
        <v>434.309662</v>
      </c>
      <c r="H51" s="34">
        <v>62.464264999999997</v>
      </c>
      <c r="I51" s="275">
        <v>50.350538</v>
      </c>
      <c r="J51" s="38"/>
    </row>
    <row r="52" spans="1:10" ht="11.45" customHeight="1" x14ac:dyDescent="0.2">
      <c r="A52" s="527"/>
      <c r="B52" s="31" t="s">
        <v>436</v>
      </c>
      <c r="C52" s="34">
        <v>157.37087199999996</v>
      </c>
      <c r="D52" s="34">
        <v>46.725887999999998</v>
      </c>
      <c r="E52" s="34">
        <v>50.924523000000001</v>
      </c>
      <c r="F52" s="34">
        <v>0</v>
      </c>
      <c r="G52" s="34">
        <v>0</v>
      </c>
      <c r="H52" s="34">
        <v>12.956080999999999</v>
      </c>
      <c r="I52" s="275">
        <v>46.764378000000001</v>
      </c>
      <c r="J52" s="38"/>
    </row>
    <row r="53" spans="1:10" ht="11.45" customHeight="1" x14ac:dyDescent="0.2">
      <c r="A53" s="527"/>
      <c r="B53" s="31" t="s">
        <v>437</v>
      </c>
      <c r="C53" s="34">
        <v>220.61417299999991</v>
      </c>
      <c r="D53" s="34">
        <v>92.52873799999999</v>
      </c>
      <c r="E53" s="34">
        <v>36.157254999999999</v>
      </c>
      <c r="F53" s="34">
        <v>33.702005</v>
      </c>
      <c r="G53" s="34">
        <v>8.1311699999999991</v>
      </c>
      <c r="H53" s="34">
        <v>41.465452999999997</v>
      </c>
      <c r="I53" s="275">
        <v>8.6295500000000001</v>
      </c>
      <c r="J53" s="38"/>
    </row>
    <row r="54" spans="1:10" ht="11.45" customHeight="1" x14ac:dyDescent="0.2">
      <c r="A54" s="526"/>
      <c r="B54" s="31" t="s">
        <v>438</v>
      </c>
      <c r="C54" s="34">
        <v>322.48984999999993</v>
      </c>
      <c r="D54" s="34">
        <v>0</v>
      </c>
      <c r="E54" s="34">
        <v>245.081208</v>
      </c>
      <c r="F54" s="34">
        <v>35.300080000000001</v>
      </c>
      <c r="G54" s="34">
        <v>0</v>
      </c>
      <c r="H54" s="34">
        <v>21.537133000000001</v>
      </c>
      <c r="I54" s="275">
        <v>20.571428000000001</v>
      </c>
      <c r="J54" s="526"/>
    </row>
    <row r="55" spans="1:10" ht="11.45" customHeight="1" x14ac:dyDescent="0.2">
      <c r="A55" s="526"/>
      <c r="B55" s="31" t="s">
        <v>439</v>
      </c>
      <c r="C55" s="34">
        <v>579.90529600000002</v>
      </c>
      <c r="D55" s="34">
        <v>258.22752200000002</v>
      </c>
      <c r="E55" s="34">
        <v>196.62699599999999</v>
      </c>
      <c r="F55" s="34">
        <v>0</v>
      </c>
      <c r="G55" s="34">
        <v>124.402458</v>
      </c>
      <c r="H55" s="34">
        <v>0</v>
      </c>
      <c r="I55" s="275">
        <v>0.64831899999999998</v>
      </c>
      <c r="J55" s="526"/>
    </row>
    <row r="56" spans="1:10" ht="11.45" customHeight="1" x14ac:dyDescent="0.2">
      <c r="A56" s="526"/>
      <c r="B56" s="31" t="s">
        <v>440</v>
      </c>
      <c r="C56" s="34">
        <v>79709.082445999957</v>
      </c>
      <c r="D56" s="34">
        <v>18919.821481000003</v>
      </c>
      <c r="E56" s="34">
        <v>40186.951255</v>
      </c>
      <c r="F56" s="34">
        <v>7542.4681609999998</v>
      </c>
      <c r="G56" s="34">
        <v>12113.563199</v>
      </c>
      <c r="H56" s="34">
        <v>491.56498900000003</v>
      </c>
      <c r="I56" s="275">
        <v>454.66139900000002</v>
      </c>
      <c r="J56" s="526"/>
    </row>
    <row r="57" spans="1:10" ht="11.45" customHeight="1" x14ac:dyDescent="0.2">
      <c r="A57" s="526"/>
      <c r="B57" s="31" t="s">
        <v>441</v>
      </c>
      <c r="C57" s="34">
        <v>7932.5476190000036</v>
      </c>
      <c r="D57" s="34">
        <v>948.88095199999998</v>
      </c>
      <c r="E57" s="34">
        <v>3964.333333</v>
      </c>
      <c r="F57" s="34">
        <v>934.57142799999997</v>
      </c>
      <c r="G57" s="34">
        <v>683.85714199999995</v>
      </c>
      <c r="H57" s="34">
        <v>519.80952300000001</v>
      </c>
      <c r="I57" s="275">
        <v>881.09523799999999</v>
      </c>
      <c r="J57" s="526"/>
    </row>
    <row r="58" spans="1:10" ht="3" customHeight="1" x14ac:dyDescent="0.2">
      <c r="A58" s="522"/>
      <c r="B58" s="36"/>
      <c r="C58" s="37"/>
      <c r="D58" s="37"/>
      <c r="E58" s="37"/>
      <c r="F58" s="37"/>
      <c r="G58" s="37"/>
      <c r="H58" s="37"/>
      <c r="I58" s="37"/>
      <c r="J58" s="38"/>
    </row>
    <row r="59" spans="1:10" ht="29.1" customHeight="1" x14ac:dyDescent="0.2">
      <c r="A59" s="528" t="s">
        <v>3</v>
      </c>
      <c r="B59" s="699" t="s">
        <v>54</v>
      </c>
      <c r="C59" s="699"/>
      <c r="D59" s="699"/>
      <c r="E59" s="699"/>
      <c r="F59" s="699"/>
      <c r="G59" s="699"/>
      <c r="H59" s="699"/>
      <c r="I59" s="699"/>
      <c r="J59" s="529"/>
    </row>
    <row r="60" spans="1:10" x14ac:dyDescent="0.2">
      <c r="A60" s="26"/>
      <c r="B60" s="26"/>
      <c r="C60" s="26"/>
      <c r="D60" s="26"/>
      <c r="E60" s="26"/>
      <c r="F60" s="26"/>
      <c r="G60" s="26"/>
      <c r="H60" s="26"/>
      <c r="I60" s="26"/>
      <c r="J60" s="26"/>
    </row>
  </sheetData>
  <mergeCells count="5">
    <mergeCell ref="B59:I59"/>
    <mergeCell ref="C4:C5"/>
    <mergeCell ref="D4:E4"/>
    <mergeCell ref="F4:G4"/>
    <mergeCell ref="H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K60"/>
  <sheetViews>
    <sheetView showGridLines="0" zoomScaleNormal="100" zoomScaleSheetLayoutView="100" workbookViewId="0"/>
  </sheetViews>
  <sheetFormatPr defaultColWidth="9.140625" defaultRowHeight="12" x14ac:dyDescent="0.2"/>
  <cols>
    <col min="1" max="1" width="1.7109375" style="27" customWidth="1"/>
    <col min="2" max="2" width="26.85546875" style="27" customWidth="1"/>
    <col min="3" max="9" width="9.85546875" style="27" customWidth="1"/>
    <col min="10" max="10" width="1.7109375" style="27" customWidth="1"/>
    <col min="11" max="11" width="1.85546875" style="30" customWidth="1"/>
    <col min="12" max="16384" width="9.140625" style="27"/>
  </cols>
  <sheetData>
    <row r="1" spans="1:11" s="71" customFormat="1" ht="16.5" customHeight="1" x14ac:dyDescent="0.3">
      <c r="A1" s="448"/>
      <c r="B1" s="265" t="s">
        <v>347</v>
      </c>
      <c r="C1" s="265"/>
      <c r="D1" s="265"/>
      <c r="E1" s="265"/>
      <c r="F1" s="265"/>
      <c r="G1" s="265"/>
      <c r="H1" s="265"/>
      <c r="I1" s="264"/>
      <c r="J1" s="449"/>
    </row>
    <row r="2" spans="1:11" s="457" customFormat="1" ht="16.5" customHeight="1" x14ac:dyDescent="0.2">
      <c r="A2" s="452"/>
      <c r="B2" s="452" t="s">
        <v>364</v>
      </c>
      <c r="C2" s="452"/>
      <c r="D2" s="452"/>
      <c r="E2" s="452"/>
      <c r="F2" s="452"/>
      <c r="G2" s="452"/>
      <c r="H2" s="452"/>
      <c r="I2" s="452"/>
      <c r="J2" s="472"/>
      <c r="K2" s="452"/>
    </row>
    <row r="3" spans="1:11" s="476" customFormat="1" ht="21" customHeight="1" x14ac:dyDescent="0.2">
      <c r="A3" s="521"/>
      <c r="B3" s="474" t="s">
        <v>602</v>
      </c>
      <c r="C3" s="474"/>
      <c r="D3" s="474"/>
      <c r="E3" s="474"/>
      <c r="F3" s="474"/>
      <c r="G3" s="474"/>
      <c r="H3" s="474"/>
      <c r="I3" s="546" t="s">
        <v>218</v>
      </c>
      <c r="J3" s="522"/>
      <c r="K3" s="475"/>
    </row>
    <row r="4" spans="1:11" ht="26.1" customHeight="1" x14ac:dyDescent="0.2">
      <c r="A4" s="523"/>
      <c r="B4" s="486"/>
      <c r="C4" s="686" t="s">
        <v>0</v>
      </c>
      <c r="D4" s="688" t="s">
        <v>209</v>
      </c>
      <c r="E4" s="700"/>
      <c r="F4" s="689" t="s">
        <v>210</v>
      </c>
      <c r="G4" s="689"/>
      <c r="H4" s="701" t="s">
        <v>211</v>
      </c>
      <c r="I4" s="689"/>
      <c r="J4" s="529"/>
      <c r="K4" s="29"/>
    </row>
    <row r="5" spans="1:11" ht="26.1" customHeight="1" x14ac:dyDescent="0.2">
      <c r="A5" s="524"/>
      <c r="B5" s="493"/>
      <c r="C5" s="687"/>
      <c r="D5" s="494" t="s">
        <v>212</v>
      </c>
      <c r="E5" s="494" t="s">
        <v>213</v>
      </c>
      <c r="F5" s="494" t="s">
        <v>212</v>
      </c>
      <c r="G5" s="494" t="s">
        <v>213</v>
      </c>
      <c r="H5" s="496" t="s">
        <v>212</v>
      </c>
      <c r="I5" s="497" t="s">
        <v>213</v>
      </c>
      <c r="J5" s="545"/>
    </row>
    <row r="6" spans="1:11" ht="11.45" customHeight="1" x14ac:dyDescent="0.25">
      <c r="A6" s="525"/>
      <c r="B6" s="31" t="s">
        <v>391</v>
      </c>
      <c r="C6" s="32">
        <v>0.51761999999999997</v>
      </c>
      <c r="D6" s="32">
        <v>0</v>
      </c>
      <c r="E6" s="32">
        <v>0</v>
      </c>
      <c r="F6" s="32">
        <v>0</v>
      </c>
      <c r="G6" s="32">
        <v>0</v>
      </c>
      <c r="H6" s="32">
        <v>0.51761999999999997</v>
      </c>
      <c r="I6" s="274">
        <v>0</v>
      </c>
      <c r="J6" s="526"/>
      <c r="K6" s="33"/>
    </row>
    <row r="7" spans="1:11" ht="11.45" customHeight="1" x14ac:dyDescent="0.2">
      <c r="A7" s="522"/>
      <c r="B7" s="31" t="s">
        <v>392</v>
      </c>
      <c r="C7" s="34">
        <v>1810.2601379999999</v>
      </c>
      <c r="D7" s="34">
        <v>84.813361999999998</v>
      </c>
      <c r="E7" s="34">
        <v>1013.047054</v>
      </c>
      <c r="F7" s="34">
        <v>139.70935800000001</v>
      </c>
      <c r="G7" s="34">
        <v>330.28741300000002</v>
      </c>
      <c r="H7" s="34">
        <v>177.62802600000001</v>
      </c>
      <c r="I7" s="275">
        <v>64.817663999999994</v>
      </c>
      <c r="J7" s="38"/>
      <c r="K7" s="35"/>
    </row>
    <row r="8" spans="1:11" ht="11.45" customHeight="1" x14ac:dyDescent="0.2">
      <c r="A8" s="522"/>
      <c r="B8" s="31" t="s">
        <v>393</v>
      </c>
      <c r="C8" s="34">
        <v>74.75550699999998</v>
      </c>
      <c r="D8" s="34">
        <v>1.0125</v>
      </c>
      <c r="E8" s="34">
        <v>29.178456000000001</v>
      </c>
      <c r="F8" s="34">
        <v>23.148499999999999</v>
      </c>
      <c r="G8" s="34">
        <v>14.331956999999999</v>
      </c>
      <c r="H8" s="34">
        <v>6.6026189999999998</v>
      </c>
      <c r="I8" s="275">
        <v>0.48147400000000001</v>
      </c>
      <c r="J8" s="38"/>
      <c r="K8" s="35"/>
    </row>
    <row r="9" spans="1:11" ht="11.45" customHeight="1" x14ac:dyDescent="0.2">
      <c r="A9" s="522"/>
      <c r="B9" s="31" t="s">
        <v>394</v>
      </c>
      <c r="C9" s="34">
        <v>26.40225100000001</v>
      </c>
      <c r="D9" s="34">
        <v>0</v>
      </c>
      <c r="E9" s="34">
        <v>1.3511249999999999</v>
      </c>
      <c r="F9" s="34">
        <v>12.651125</v>
      </c>
      <c r="G9" s="34">
        <v>12.4</v>
      </c>
      <c r="H9" s="34">
        <v>0</v>
      </c>
      <c r="I9" s="275">
        <v>0</v>
      </c>
      <c r="J9" s="38"/>
      <c r="K9" s="35"/>
    </row>
    <row r="10" spans="1:11" ht="11.45" customHeight="1" x14ac:dyDescent="0.2">
      <c r="A10" s="522"/>
      <c r="B10" s="31" t="s">
        <v>395</v>
      </c>
      <c r="C10" s="34">
        <v>329.33539999999994</v>
      </c>
      <c r="D10" s="34">
        <v>34.944257999999998</v>
      </c>
      <c r="E10" s="34">
        <v>146.480433</v>
      </c>
      <c r="F10" s="34">
        <v>2.9961959999999999</v>
      </c>
      <c r="G10" s="34">
        <v>70.372220999999996</v>
      </c>
      <c r="H10" s="34">
        <v>14.330394</v>
      </c>
      <c r="I10" s="275">
        <v>60.211894999999998</v>
      </c>
      <c r="J10" s="38"/>
      <c r="K10" s="35"/>
    </row>
    <row r="11" spans="1:11" ht="11.45" customHeight="1" x14ac:dyDescent="0.2">
      <c r="A11" s="522"/>
      <c r="B11" s="31" t="s">
        <v>396</v>
      </c>
      <c r="C11" s="34">
        <v>1426.2513100000006</v>
      </c>
      <c r="D11" s="34">
        <v>0</v>
      </c>
      <c r="E11" s="34">
        <v>406.06750099999999</v>
      </c>
      <c r="F11" s="34">
        <v>301.02758599999999</v>
      </c>
      <c r="G11" s="34">
        <v>598.21191999999996</v>
      </c>
      <c r="H11" s="34">
        <v>120.823933</v>
      </c>
      <c r="I11" s="275">
        <v>0.120368</v>
      </c>
      <c r="J11" s="38"/>
      <c r="K11" s="35"/>
    </row>
    <row r="12" spans="1:11" ht="11.45" customHeight="1" x14ac:dyDescent="0.2">
      <c r="A12" s="522"/>
      <c r="B12" s="31" t="s">
        <v>397</v>
      </c>
      <c r="C12" s="34">
        <v>0</v>
      </c>
      <c r="D12" s="34">
        <v>0</v>
      </c>
      <c r="E12" s="34">
        <v>0</v>
      </c>
      <c r="F12" s="34">
        <v>0</v>
      </c>
      <c r="G12" s="34">
        <v>0</v>
      </c>
      <c r="H12" s="34">
        <v>0</v>
      </c>
      <c r="I12" s="275">
        <v>0</v>
      </c>
      <c r="J12" s="38"/>
      <c r="K12" s="35"/>
    </row>
    <row r="13" spans="1:11" ht="11.45" customHeight="1" x14ac:dyDescent="0.2">
      <c r="A13" s="522"/>
      <c r="B13" s="31" t="s">
        <v>398</v>
      </c>
      <c r="C13" s="34">
        <v>5623.0047130000003</v>
      </c>
      <c r="D13" s="34">
        <v>713.707089</v>
      </c>
      <c r="E13" s="34">
        <v>3474.3854869999996</v>
      </c>
      <c r="F13" s="34">
        <v>559.63458900000001</v>
      </c>
      <c r="G13" s="34">
        <v>268.76465200000001</v>
      </c>
      <c r="H13" s="34">
        <v>572.65789800000005</v>
      </c>
      <c r="I13" s="275">
        <v>33.854993999999998</v>
      </c>
      <c r="J13" s="38"/>
      <c r="K13" s="35"/>
    </row>
    <row r="14" spans="1:11" ht="11.45" customHeight="1" x14ac:dyDescent="0.2">
      <c r="A14" s="522"/>
      <c r="B14" s="31" t="s">
        <v>399</v>
      </c>
      <c r="C14" s="34">
        <v>8.347233000000001</v>
      </c>
      <c r="D14" s="34">
        <v>0.3</v>
      </c>
      <c r="E14" s="34">
        <v>2.75</v>
      </c>
      <c r="F14" s="34">
        <v>0.276084</v>
      </c>
      <c r="G14" s="34">
        <v>0</v>
      </c>
      <c r="H14" s="34">
        <v>5.0211490000000003</v>
      </c>
      <c r="I14" s="275">
        <v>0</v>
      </c>
      <c r="J14" s="526"/>
      <c r="K14" s="35"/>
    </row>
    <row r="15" spans="1:11" ht="11.45" customHeight="1" x14ac:dyDescent="0.2">
      <c r="A15" s="522"/>
      <c r="B15" s="31" t="s">
        <v>400</v>
      </c>
      <c r="C15" s="34">
        <v>8247.3623890000054</v>
      </c>
      <c r="D15" s="34">
        <v>1327.7113660000002</v>
      </c>
      <c r="E15" s="34">
        <v>1409.2623010000002</v>
      </c>
      <c r="F15" s="34">
        <v>2615.8363519999998</v>
      </c>
      <c r="G15" s="34">
        <v>18.688541000000001</v>
      </c>
      <c r="H15" s="34">
        <v>2540.140402</v>
      </c>
      <c r="I15" s="275">
        <v>335.70974100000001</v>
      </c>
      <c r="J15" s="38"/>
      <c r="K15" s="35"/>
    </row>
    <row r="16" spans="1:11" ht="11.45" customHeight="1" x14ac:dyDescent="0.25">
      <c r="A16" s="525"/>
      <c r="B16" s="74" t="s">
        <v>401</v>
      </c>
      <c r="C16" s="34">
        <v>829.46944299999996</v>
      </c>
      <c r="D16" s="34">
        <v>9.9132369999999987</v>
      </c>
      <c r="E16" s="34">
        <v>447.59828999999991</v>
      </c>
      <c r="F16" s="34">
        <v>6.0696709999999996</v>
      </c>
      <c r="G16" s="34">
        <v>88.500541999999996</v>
      </c>
      <c r="H16" s="34">
        <v>81.880476000000002</v>
      </c>
      <c r="I16" s="275">
        <v>195.50722300000001</v>
      </c>
      <c r="J16" s="526"/>
      <c r="K16" s="33"/>
    </row>
    <row r="17" spans="1:11" ht="11.45" customHeight="1" x14ac:dyDescent="0.2">
      <c r="A17" s="527"/>
      <c r="B17" s="31" t="s">
        <v>402</v>
      </c>
      <c r="C17" s="34">
        <v>59.777264000000002</v>
      </c>
      <c r="D17" s="34">
        <v>0</v>
      </c>
      <c r="E17" s="34">
        <v>22.917263000000002</v>
      </c>
      <c r="F17" s="34">
        <v>4.1052629999999999</v>
      </c>
      <c r="G17" s="34">
        <v>1.5789470000000001</v>
      </c>
      <c r="H17" s="34">
        <v>31.175789999999999</v>
      </c>
      <c r="I17" s="275">
        <v>0</v>
      </c>
      <c r="J17" s="38"/>
      <c r="K17" s="35"/>
    </row>
    <row r="18" spans="1:11" ht="11.45" customHeight="1" x14ac:dyDescent="0.2">
      <c r="A18" s="527"/>
      <c r="B18" s="74" t="s">
        <v>389</v>
      </c>
      <c r="C18" s="34">
        <v>51.59315999999999</v>
      </c>
      <c r="D18" s="34">
        <v>0</v>
      </c>
      <c r="E18" s="34">
        <v>24.465449</v>
      </c>
      <c r="F18" s="34">
        <v>0.12984499999999999</v>
      </c>
      <c r="G18" s="34">
        <v>0</v>
      </c>
      <c r="H18" s="34">
        <v>25.021426000000002</v>
      </c>
      <c r="I18" s="275">
        <v>1.9764390000000001</v>
      </c>
      <c r="J18" s="38"/>
      <c r="K18" s="35"/>
    </row>
    <row r="19" spans="1:11" ht="11.45" customHeight="1" x14ac:dyDescent="0.2">
      <c r="A19" s="527"/>
      <c r="B19" s="31" t="s">
        <v>403</v>
      </c>
      <c r="C19" s="34">
        <v>1149.2185310000002</v>
      </c>
      <c r="D19" s="34">
        <v>1.136506</v>
      </c>
      <c r="E19" s="34">
        <v>804.22457099999997</v>
      </c>
      <c r="F19" s="34">
        <v>3.3333330000000001</v>
      </c>
      <c r="G19" s="34">
        <v>204.528683</v>
      </c>
      <c r="H19" s="34">
        <v>24.213324</v>
      </c>
      <c r="I19" s="275">
        <v>111.782113</v>
      </c>
      <c r="J19" s="38"/>
      <c r="K19" s="35"/>
    </row>
    <row r="20" spans="1:11" ht="11.45" customHeight="1" x14ac:dyDescent="0.2">
      <c r="A20" s="527"/>
      <c r="B20" s="31" t="s">
        <v>404</v>
      </c>
      <c r="C20" s="34">
        <v>442.41137300000003</v>
      </c>
      <c r="D20" s="34">
        <v>0</v>
      </c>
      <c r="E20" s="34">
        <v>205.12247199999999</v>
      </c>
      <c r="F20" s="34">
        <v>0</v>
      </c>
      <c r="G20" s="34">
        <v>41.366703999999999</v>
      </c>
      <c r="H20" s="34">
        <v>195.92219600000001</v>
      </c>
      <c r="I20" s="275">
        <v>0</v>
      </c>
      <c r="J20" s="38"/>
      <c r="K20" s="35"/>
    </row>
    <row r="21" spans="1:11" ht="11.45" customHeight="1" x14ac:dyDescent="0.2">
      <c r="A21" s="527"/>
      <c r="B21" s="31" t="s">
        <v>405</v>
      </c>
      <c r="C21" s="34">
        <v>4937.1352229999993</v>
      </c>
      <c r="D21" s="34">
        <v>297.84865600000001</v>
      </c>
      <c r="E21" s="34">
        <v>2121.9363499999995</v>
      </c>
      <c r="F21" s="34">
        <v>349.26978200000002</v>
      </c>
      <c r="G21" s="34">
        <v>1041.152341</v>
      </c>
      <c r="H21" s="34">
        <v>915.19305099999997</v>
      </c>
      <c r="I21" s="275">
        <v>211.735041</v>
      </c>
      <c r="J21" s="38"/>
      <c r="K21" s="35"/>
    </row>
    <row r="22" spans="1:11" ht="11.45" customHeight="1" x14ac:dyDescent="0.2">
      <c r="A22" s="527"/>
      <c r="B22" s="31" t="s">
        <v>406</v>
      </c>
      <c r="C22" s="34">
        <v>2965.4635320000002</v>
      </c>
      <c r="D22" s="34">
        <v>30.192992999999994</v>
      </c>
      <c r="E22" s="34">
        <v>1123.5872220000001</v>
      </c>
      <c r="F22" s="34">
        <v>205.84397100000001</v>
      </c>
      <c r="G22" s="34">
        <v>1092.4204050000001</v>
      </c>
      <c r="H22" s="34">
        <v>247.45917700000001</v>
      </c>
      <c r="I22" s="275">
        <v>265.92789099999999</v>
      </c>
      <c r="J22" s="38"/>
      <c r="K22" s="35"/>
    </row>
    <row r="23" spans="1:11" ht="11.45" customHeight="1" x14ac:dyDescent="0.2">
      <c r="A23" s="527"/>
      <c r="B23" s="31" t="s">
        <v>407</v>
      </c>
      <c r="C23" s="34">
        <v>10.954001000000002</v>
      </c>
      <c r="D23" s="34">
        <v>0</v>
      </c>
      <c r="E23" s="34">
        <v>0.97426699999999999</v>
      </c>
      <c r="F23" s="34">
        <v>0.158947</v>
      </c>
      <c r="G23" s="34">
        <v>5.534796</v>
      </c>
      <c r="H23" s="34">
        <v>4.28599</v>
      </c>
      <c r="I23" s="275">
        <v>0</v>
      </c>
      <c r="J23" s="38"/>
      <c r="K23" s="35"/>
    </row>
    <row r="24" spans="1:11" ht="11.45" customHeight="1" x14ac:dyDescent="0.2">
      <c r="A24" s="527"/>
      <c r="B24" s="31" t="s">
        <v>408</v>
      </c>
      <c r="C24" s="34">
        <v>18961.150694</v>
      </c>
      <c r="D24" s="34">
        <v>312.91347200000001</v>
      </c>
      <c r="E24" s="34">
        <v>10787.709887999999</v>
      </c>
      <c r="F24" s="34">
        <v>369.43338799999998</v>
      </c>
      <c r="G24" s="34">
        <v>5303.6512769999999</v>
      </c>
      <c r="H24" s="34">
        <v>925.78383299999996</v>
      </c>
      <c r="I24" s="275">
        <v>1261.658833</v>
      </c>
      <c r="J24" s="38"/>
      <c r="K24" s="35"/>
    </row>
    <row r="25" spans="1:11" ht="11.45" customHeight="1" x14ac:dyDescent="0.2">
      <c r="A25" s="527"/>
      <c r="B25" s="31" t="s">
        <v>409</v>
      </c>
      <c r="C25" s="34">
        <v>38.399753000000004</v>
      </c>
      <c r="D25" s="34">
        <v>0</v>
      </c>
      <c r="E25" s="34">
        <v>30.405929</v>
      </c>
      <c r="F25" s="34">
        <v>1.7524869999999999</v>
      </c>
      <c r="G25" s="34">
        <v>0</v>
      </c>
      <c r="H25" s="34">
        <v>6.2413350000000003</v>
      </c>
      <c r="I25" s="275">
        <v>0</v>
      </c>
      <c r="J25" s="38"/>
      <c r="K25" s="35"/>
    </row>
    <row r="26" spans="1:11" ht="11.45" customHeight="1" x14ac:dyDescent="0.2">
      <c r="A26" s="527"/>
      <c r="B26" s="31" t="s">
        <v>410</v>
      </c>
      <c r="C26" s="34">
        <v>1153.0942480000006</v>
      </c>
      <c r="D26" s="34">
        <v>203.69344999999998</v>
      </c>
      <c r="E26" s="34">
        <v>174.95932799999997</v>
      </c>
      <c r="F26" s="34">
        <v>19.421942999999999</v>
      </c>
      <c r="G26" s="34">
        <v>27.120742</v>
      </c>
      <c r="H26" s="34">
        <v>712.62197100000003</v>
      </c>
      <c r="I26" s="275">
        <v>15.276812</v>
      </c>
      <c r="J26" s="38"/>
      <c r="K26" s="33"/>
    </row>
    <row r="27" spans="1:11" ht="11.45" customHeight="1" x14ac:dyDescent="0.2">
      <c r="A27" s="527"/>
      <c r="B27" s="31" t="s">
        <v>411</v>
      </c>
      <c r="C27" s="34">
        <v>76.598264999999969</v>
      </c>
      <c r="D27" s="34">
        <v>28.141199</v>
      </c>
      <c r="E27" s="34">
        <v>28.842244999999998</v>
      </c>
      <c r="F27" s="34">
        <v>0</v>
      </c>
      <c r="G27" s="34">
        <v>9.7368419999999993</v>
      </c>
      <c r="H27" s="34">
        <v>9.8347789999999993</v>
      </c>
      <c r="I27" s="275">
        <v>4.3255000000000002E-2</v>
      </c>
      <c r="J27" s="38"/>
      <c r="K27" s="35"/>
    </row>
    <row r="28" spans="1:11" ht="11.45" customHeight="1" x14ac:dyDescent="0.2">
      <c r="A28" s="527"/>
      <c r="B28" s="31" t="s">
        <v>412</v>
      </c>
      <c r="C28" s="34">
        <v>0</v>
      </c>
      <c r="D28" s="34">
        <v>0</v>
      </c>
      <c r="E28" s="34">
        <v>0</v>
      </c>
      <c r="F28" s="34">
        <v>0</v>
      </c>
      <c r="G28" s="34">
        <v>0</v>
      </c>
      <c r="H28" s="34">
        <v>0</v>
      </c>
      <c r="I28" s="276">
        <v>0</v>
      </c>
      <c r="J28" s="38"/>
      <c r="K28" s="35"/>
    </row>
    <row r="29" spans="1:11" ht="11.45" customHeight="1" x14ac:dyDescent="0.2">
      <c r="A29" s="527"/>
      <c r="B29" s="31" t="s">
        <v>413</v>
      </c>
      <c r="C29" s="34">
        <v>290.06944399999992</v>
      </c>
      <c r="D29" s="34">
        <v>22.625</v>
      </c>
      <c r="E29" s="34">
        <v>0</v>
      </c>
      <c r="F29" s="34">
        <v>59.922221999999998</v>
      </c>
      <c r="G29" s="34">
        <v>53.388888000000001</v>
      </c>
      <c r="H29" s="34">
        <v>154.13333299999999</v>
      </c>
      <c r="I29" s="275">
        <v>0</v>
      </c>
      <c r="J29" s="38"/>
      <c r="K29" s="35"/>
    </row>
    <row r="30" spans="1:11" ht="11.45" customHeight="1" x14ac:dyDescent="0.2">
      <c r="A30" s="527"/>
      <c r="B30" s="31" t="s">
        <v>414</v>
      </c>
      <c r="C30" s="34">
        <v>526.57056399999999</v>
      </c>
      <c r="D30" s="34">
        <v>32.121403000000001</v>
      </c>
      <c r="E30" s="34">
        <v>334.362729</v>
      </c>
      <c r="F30" s="34">
        <v>24.365157</v>
      </c>
      <c r="G30" s="34">
        <v>20.714320000000001</v>
      </c>
      <c r="H30" s="34">
        <v>79.047439999999995</v>
      </c>
      <c r="I30" s="275">
        <v>35.959511999999997</v>
      </c>
      <c r="J30" s="38"/>
      <c r="K30" s="35"/>
    </row>
    <row r="31" spans="1:11" ht="11.45" customHeight="1" x14ac:dyDescent="0.2">
      <c r="A31" s="527"/>
      <c r="B31" s="31" t="s">
        <v>415</v>
      </c>
      <c r="C31" s="34">
        <v>12100.694870000001</v>
      </c>
      <c r="D31" s="34">
        <v>1324.6666950000001</v>
      </c>
      <c r="E31" s="34">
        <v>2543.604202</v>
      </c>
      <c r="F31" s="34">
        <v>6467.6040409999996</v>
      </c>
      <c r="G31" s="34">
        <v>411.43214699999999</v>
      </c>
      <c r="H31" s="34">
        <v>845.15641100000005</v>
      </c>
      <c r="I31" s="275">
        <v>508.22820200000001</v>
      </c>
      <c r="J31" s="38"/>
      <c r="K31" s="35"/>
    </row>
    <row r="32" spans="1:11" ht="11.45" customHeight="1" x14ac:dyDescent="0.2">
      <c r="A32" s="527"/>
      <c r="B32" s="31" t="s">
        <v>416</v>
      </c>
      <c r="C32" s="34">
        <v>386.84661799999992</v>
      </c>
      <c r="D32" s="34">
        <v>8.1685709999999983</v>
      </c>
      <c r="E32" s="34">
        <v>137.30722799999998</v>
      </c>
      <c r="F32" s="34">
        <v>2.4275030000000002</v>
      </c>
      <c r="G32" s="34">
        <v>2.7812E-2</v>
      </c>
      <c r="H32" s="34">
        <v>238.90121600000001</v>
      </c>
      <c r="I32" s="275">
        <v>0</v>
      </c>
      <c r="J32" s="38"/>
      <c r="K32" s="35"/>
    </row>
    <row r="33" spans="1:11" ht="11.45" customHeight="1" x14ac:dyDescent="0.2">
      <c r="A33" s="527"/>
      <c r="B33" s="31" t="s">
        <v>417</v>
      </c>
      <c r="C33" s="34">
        <v>0</v>
      </c>
      <c r="D33" s="34">
        <v>0</v>
      </c>
      <c r="E33" s="34">
        <v>0</v>
      </c>
      <c r="F33" s="34">
        <v>0</v>
      </c>
      <c r="G33" s="34">
        <v>0</v>
      </c>
      <c r="H33" s="34">
        <v>0</v>
      </c>
      <c r="I33" s="275">
        <v>0</v>
      </c>
      <c r="J33" s="38"/>
      <c r="K33" s="35"/>
    </row>
    <row r="34" spans="1:11" ht="11.45" customHeight="1" x14ac:dyDescent="0.2">
      <c r="A34" s="526"/>
      <c r="B34" s="31" t="s">
        <v>418</v>
      </c>
      <c r="C34" s="34">
        <v>1.9543999999999999E-2</v>
      </c>
      <c r="D34" s="34">
        <v>0</v>
      </c>
      <c r="E34" s="34">
        <v>9.5440000000000004E-3</v>
      </c>
      <c r="F34" s="34">
        <v>0</v>
      </c>
      <c r="G34" s="34">
        <v>0</v>
      </c>
      <c r="H34" s="34">
        <v>0.01</v>
      </c>
      <c r="I34" s="275">
        <v>0</v>
      </c>
      <c r="J34" s="526"/>
      <c r="K34" s="35"/>
    </row>
    <row r="35" spans="1:11" ht="11.45" customHeight="1" x14ac:dyDescent="0.2">
      <c r="A35" s="526"/>
      <c r="B35" s="31" t="s">
        <v>419</v>
      </c>
      <c r="C35" s="34">
        <v>86.321326999999982</v>
      </c>
      <c r="D35" s="34">
        <v>0</v>
      </c>
      <c r="E35" s="34">
        <v>36.361041</v>
      </c>
      <c r="F35" s="34">
        <v>2.1956739999999999</v>
      </c>
      <c r="G35" s="34">
        <v>6.8523129999999997</v>
      </c>
      <c r="H35" s="34">
        <v>7.0364959999999996</v>
      </c>
      <c r="I35" s="275">
        <v>33.875801000000003</v>
      </c>
      <c r="J35" s="526"/>
      <c r="K35" s="35"/>
    </row>
    <row r="36" spans="1:11" ht="11.45" customHeight="1" x14ac:dyDescent="0.2">
      <c r="A36" s="526"/>
      <c r="B36" s="31" t="s">
        <v>420</v>
      </c>
      <c r="C36" s="34">
        <v>143.54655199999996</v>
      </c>
      <c r="D36" s="34">
        <v>14.384797000000001</v>
      </c>
      <c r="E36" s="34">
        <v>36.519773000000001</v>
      </c>
      <c r="F36" s="34">
        <v>14.391092</v>
      </c>
      <c r="G36" s="34">
        <v>5.991708</v>
      </c>
      <c r="H36" s="34">
        <v>72.117142999999999</v>
      </c>
      <c r="I36" s="275">
        <v>0.142037</v>
      </c>
      <c r="J36" s="526"/>
      <c r="K36" s="33"/>
    </row>
    <row r="37" spans="1:11" ht="11.45" customHeight="1" x14ac:dyDescent="0.2">
      <c r="A37" s="526"/>
      <c r="B37" s="31" t="s">
        <v>421</v>
      </c>
      <c r="C37" s="34">
        <v>424.78510299999988</v>
      </c>
      <c r="D37" s="34">
        <v>25.382276000000001</v>
      </c>
      <c r="E37" s="34">
        <v>242.56810000000002</v>
      </c>
      <c r="F37" s="34">
        <v>16.448422999999998</v>
      </c>
      <c r="G37" s="34">
        <v>1.947368</v>
      </c>
      <c r="H37" s="34">
        <v>138.43893499999999</v>
      </c>
      <c r="I37" s="275">
        <v>0</v>
      </c>
      <c r="J37" s="526"/>
      <c r="K37" s="35"/>
    </row>
    <row r="38" spans="1:11" ht="11.45" customHeight="1" x14ac:dyDescent="0.2">
      <c r="A38" s="526"/>
      <c r="B38" s="31" t="s">
        <v>422</v>
      </c>
      <c r="C38" s="34">
        <v>179.590194</v>
      </c>
      <c r="D38" s="34">
        <v>3.6813840000000004</v>
      </c>
      <c r="E38" s="34">
        <v>110.040757</v>
      </c>
      <c r="F38" s="34">
        <v>15.078946999999999</v>
      </c>
      <c r="G38" s="34">
        <v>38.780614999999997</v>
      </c>
      <c r="H38" s="34">
        <v>11.313594</v>
      </c>
      <c r="I38" s="275">
        <v>0.69489400000000001</v>
      </c>
      <c r="J38" s="526"/>
      <c r="K38" s="35"/>
    </row>
    <row r="39" spans="1:11" ht="11.45" customHeight="1" x14ac:dyDescent="0.2">
      <c r="A39" s="526"/>
      <c r="B39" s="31" t="s">
        <v>423</v>
      </c>
      <c r="C39" s="34">
        <v>62.930804000000009</v>
      </c>
      <c r="D39" s="34">
        <v>0</v>
      </c>
      <c r="E39" s="34">
        <v>20.628225</v>
      </c>
      <c r="F39" s="34">
        <v>0</v>
      </c>
      <c r="G39" s="34">
        <v>0</v>
      </c>
      <c r="H39" s="34">
        <v>42.302577999999997</v>
      </c>
      <c r="I39" s="275">
        <v>0</v>
      </c>
      <c r="J39" s="526"/>
      <c r="K39" s="35"/>
    </row>
    <row r="40" spans="1:11" ht="11.45" customHeight="1" x14ac:dyDescent="0.2">
      <c r="A40" s="526"/>
      <c r="B40" s="31" t="s">
        <v>424</v>
      </c>
      <c r="C40" s="34">
        <v>52.020255000000013</v>
      </c>
      <c r="D40" s="34">
        <v>0</v>
      </c>
      <c r="E40" s="34">
        <v>12.142607</v>
      </c>
      <c r="F40" s="34">
        <v>0</v>
      </c>
      <c r="G40" s="34">
        <v>3.716666</v>
      </c>
      <c r="H40" s="34">
        <v>20.972132999999999</v>
      </c>
      <c r="I40" s="275">
        <v>15.188848</v>
      </c>
      <c r="J40" s="526"/>
      <c r="K40" s="35"/>
    </row>
    <row r="41" spans="1:11" ht="11.45" customHeight="1" x14ac:dyDescent="0.2">
      <c r="A41" s="526"/>
      <c r="B41" s="31" t="s">
        <v>425</v>
      </c>
      <c r="C41" s="34">
        <v>8.3923419999999975</v>
      </c>
      <c r="D41" s="34">
        <v>7.894E-3</v>
      </c>
      <c r="E41" s="34">
        <v>4.8105260000000003</v>
      </c>
      <c r="F41" s="34">
        <v>6.8823999999999996E-2</v>
      </c>
      <c r="G41" s="34">
        <v>0</v>
      </c>
      <c r="H41" s="34">
        <v>3.512991</v>
      </c>
      <c r="I41" s="275">
        <v>0</v>
      </c>
      <c r="J41" s="526"/>
      <c r="K41" s="35"/>
    </row>
    <row r="42" spans="1:11" ht="11.45" customHeight="1" x14ac:dyDescent="0.2">
      <c r="A42" s="526"/>
      <c r="B42" s="31" t="s">
        <v>426</v>
      </c>
      <c r="C42" s="34">
        <v>20.400458999999998</v>
      </c>
      <c r="D42" s="34">
        <v>0</v>
      </c>
      <c r="E42" s="34">
        <v>3.6434130000000002</v>
      </c>
      <c r="F42" s="34">
        <v>0</v>
      </c>
      <c r="G42" s="34">
        <v>0</v>
      </c>
      <c r="H42" s="34">
        <v>16.757045999999999</v>
      </c>
      <c r="I42" s="275">
        <v>0</v>
      </c>
      <c r="J42" s="526"/>
      <c r="K42" s="35"/>
    </row>
    <row r="43" spans="1:11" ht="11.45" customHeight="1" x14ac:dyDescent="0.2">
      <c r="A43" s="526"/>
      <c r="B43" s="31" t="s">
        <v>427</v>
      </c>
      <c r="C43" s="34">
        <v>127.37301699999996</v>
      </c>
      <c r="D43" s="34">
        <v>1.098109</v>
      </c>
      <c r="E43" s="34">
        <v>95.000243000000012</v>
      </c>
      <c r="F43" s="34">
        <v>4.5250000000000004E-3</v>
      </c>
      <c r="G43" s="34">
        <v>3.1373150000000001</v>
      </c>
      <c r="H43" s="34">
        <v>28.071755</v>
      </c>
      <c r="I43" s="275">
        <v>6.1067999999999997E-2</v>
      </c>
      <c r="J43" s="526"/>
      <c r="K43" s="35"/>
    </row>
    <row r="44" spans="1:11" ht="11.45" customHeight="1" x14ac:dyDescent="0.2">
      <c r="A44" s="522"/>
      <c r="B44" s="31" t="s">
        <v>428</v>
      </c>
      <c r="C44" s="34">
        <v>11.166209999999998</v>
      </c>
      <c r="D44" s="34">
        <v>0</v>
      </c>
      <c r="E44" s="34">
        <v>4.8574410000000006</v>
      </c>
      <c r="F44" s="34">
        <v>2.6310000000000001E-3</v>
      </c>
      <c r="G44" s="34">
        <v>0.57895300000000005</v>
      </c>
      <c r="H44" s="34">
        <v>5.7271840000000003</v>
      </c>
      <c r="I44" s="275">
        <v>0</v>
      </c>
      <c r="J44" s="38"/>
      <c r="K44" s="35"/>
    </row>
    <row r="45" spans="1:11" ht="11.45" customHeight="1" x14ac:dyDescent="0.2">
      <c r="A45" s="522"/>
      <c r="B45" s="31" t="s">
        <v>429</v>
      </c>
      <c r="C45" s="34">
        <v>4.8817819999999994</v>
      </c>
      <c r="D45" s="34">
        <v>0</v>
      </c>
      <c r="E45" s="34">
        <v>2.6443690000000002</v>
      </c>
      <c r="F45" s="34">
        <v>0</v>
      </c>
      <c r="G45" s="34">
        <v>0</v>
      </c>
      <c r="H45" s="34">
        <v>2.2374130000000001</v>
      </c>
      <c r="I45" s="275">
        <v>0</v>
      </c>
      <c r="J45" s="38"/>
      <c r="K45" s="35"/>
    </row>
    <row r="46" spans="1:11" ht="11.45" customHeight="1" x14ac:dyDescent="0.2">
      <c r="A46" s="527"/>
      <c r="B46" s="31" t="s">
        <v>430</v>
      </c>
      <c r="C46" s="34">
        <v>7.4680139999999993</v>
      </c>
      <c r="D46" s="34">
        <v>0</v>
      </c>
      <c r="E46" s="34">
        <v>6.3909840000000004</v>
      </c>
      <c r="F46" s="34">
        <v>0</v>
      </c>
      <c r="G46" s="34">
        <v>0</v>
      </c>
      <c r="H46" s="34">
        <v>1.0770299999999999</v>
      </c>
      <c r="I46" s="275">
        <v>0</v>
      </c>
      <c r="J46" s="38"/>
      <c r="K46" s="33"/>
    </row>
    <row r="47" spans="1:11" ht="11.45" customHeight="1" x14ac:dyDescent="0.2">
      <c r="A47" s="527"/>
      <c r="B47" s="31" t="s">
        <v>431</v>
      </c>
      <c r="C47" s="34">
        <v>56309.761566999987</v>
      </c>
      <c r="D47" s="34">
        <v>1831.48821</v>
      </c>
      <c r="E47" s="34">
        <v>37054.554077000001</v>
      </c>
      <c r="F47" s="34">
        <v>1866.890394</v>
      </c>
      <c r="G47" s="34">
        <v>11826.864941</v>
      </c>
      <c r="H47" s="34">
        <v>712.15065100000004</v>
      </c>
      <c r="I47" s="275">
        <v>3017.8132909999999</v>
      </c>
      <c r="J47" s="38"/>
      <c r="K47" s="33"/>
    </row>
    <row r="48" spans="1:11" ht="11.45" customHeight="1" x14ac:dyDescent="0.2">
      <c r="A48" s="527"/>
      <c r="B48" s="31" t="s">
        <v>432</v>
      </c>
      <c r="C48" s="34">
        <v>8.2941679999999991</v>
      </c>
      <c r="D48" s="34">
        <v>0</v>
      </c>
      <c r="E48" s="34">
        <v>6.1416360000000001</v>
      </c>
      <c r="F48" s="34">
        <v>1.8421E-2</v>
      </c>
      <c r="G48" s="34">
        <v>0</v>
      </c>
      <c r="H48" s="34">
        <v>0.95265900000000003</v>
      </c>
      <c r="I48" s="275">
        <v>1.181451</v>
      </c>
      <c r="J48" s="38"/>
    </row>
    <row r="49" spans="1:10" ht="11.45" customHeight="1" x14ac:dyDescent="0.2">
      <c r="A49" s="527"/>
      <c r="B49" s="31" t="s">
        <v>433</v>
      </c>
      <c r="C49" s="34">
        <v>1394.4977310000002</v>
      </c>
      <c r="D49" s="34">
        <v>28.334344000000005</v>
      </c>
      <c r="E49" s="34">
        <v>147.71303</v>
      </c>
      <c r="F49" s="34">
        <v>35.078713999999998</v>
      </c>
      <c r="G49" s="34">
        <v>107.141114</v>
      </c>
      <c r="H49" s="34">
        <v>584.82933400000002</v>
      </c>
      <c r="I49" s="275">
        <v>491.40119299999998</v>
      </c>
      <c r="J49" s="38"/>
    </row>
    <row r="50" spans="1:10" ht="11.45" customHeight="1" x14ac:dyDescent="0.2">
      <c r="A50" s="527"/>
      <c r="B50" s="31" t="s">
        <v>434</v>
      </c>
      <c r="C50" s="34">
        <v>1506.793911</v>
      </c>
      <c r="D50" s="34">
        <v>6.1296569999999999</v>
      </c>
      <c r="E50" s="34">
        <v>495.76709600000004</v>
      </c>
      <c r="F50" s="34">
        <v>2.3532000000000001E-2</v>
      </c>
      <c r="G50" s="34">
        <v>639.65456400000005</v>
      </c>
      <c r="H50" s="34">
        <v>80.552114000000003</v>
      </c>
      <c r="I50" s="275">
        <v>284.666946</v>
      </c>
      <c r="J50" s="38"/>
    </row>
    <row r="51" spans="1:10" ht="11.45" customHeight="1" x14ac:dyDescent="0.2">
      <c r="A51" s="527"/>
      <c r="B51" s="31" t="s">
        <v>435</v>
      </c>
      <c r="C51" s="34">
        <v>406.29685900000021</v>
      </c>
      <c r="D51" s="34">
        <v>2.8368419999999999</v>
      </c>
      <c r="E51" s="34">
        <v>128.023191</v>
      </c>
      <c r="F51" s="34">
        <v>37.222141999999998</v>
      </c>
      <c r="G51" s="34">
        <v>140.07324700000001</v>
      </c>
      <c r="H51" s="34">
        <v>92.267955999999998</v>
      </c>
      <c r="I51" s="275">
        <v>5.8792099999999996</v>
      </c>
      <c r="J51" s="38"/>
    </row>
    <row r="52" spans="1:10" ht="11.45" customHeight="1" x14ac:dyDescent="0.2">
      <c r="A52" s="527"/>
      <c r="B52" s="31" t="s">
        <v>436</v>
      </c>
      <c r="C52" s="34">
        <v>12564.363709000005</v>
      </c>
      <c r="D52" s="34">
        <v>1010.7792030000001</v>
      </c>
      <c r="E52" s="34">
        <v>9474.713270000002</v>
      </c>
      <c r="F52" s="34">
        <v>272.56768699999998</v>
      </c>
      <c r="G52" s="34">
        <v>496.26865400000003</v>
      </c>
      <c r="H52" s="34">
        <v>417.84378400000003</v>
      </c>
      <c r="I52" s="275">
        <v>892.16743299999996</v>
      </c>
      <c r="J52" s="38"/>
    </row>
    <row r="53" spans="1:10" ht="11.45" customHeight="1" x14ac:dyDescent="0.2">
      <c r="A53" s="527"/>
      <c r="B53" s="31" t="s">
        <v>437</v>
      </c>
      <c r="C53" s="34">
        <v>199.654909</v>
      </c>
      <c r="D53" s="34">
        <v>15.784585000000003</v>
      </c>
      <c r="E53" s="34">
        <v>11.327810000000001</v>
      </c>
      <c r="F53" s="34">
        <v>0</v>
      </c>
      <c r="G53" s="34">
        <v>0</v>
      </c>
      <c r="H53" s="34">
        <v>136.40553700000001</v>
      </c>
      <c r="I53" s="275">
        <v>36.136975999999997</v>
      </c>
      <c r="J53" s="38"/>
    </row>
    <row r="54" spans="1:10" ht="11.45" customHeight="1" x14ac:dyDescent="0.2">
      <c r="A54" s="526"/>
      <c r="B54" s="31" t="s">
        <v>438</v>
      </c>
      <c r="C54" s="34">
        <v>372.89438600000005</v>
      </c>
      <c r="D54" s="34">
        <v>1.178226</v>
      </c>
      <c r="E54" s="34">
        <v>206.31122400000001</v>
      </c>
      <c r="F54" s="34">
        <v>4.567145</v>
      </c>
      <c r="G54" s="34">
        <v>12.307627</v>
      </c>
      <c r="H54" s="34">
        <v>143.04232500000001</v>
      </c>
      <c r="I54" s="275">
        <v>5.4878359999999997</v>
      </c>
      <c r="J54" s="526"/>
    </row>
    <row r="55" spans="1:10" ht="11.45" customHeight="1" x14ac:dyDescent="0.2">
      <c r="A55" s="526"/>
      <c r="B55" s="31" t="s">
        <v>439</v>
      </c>
      <c r="C55" s="34">
        <v>829.9713420000005</v>
      </c>
      <c r="D55" s="34">
        <v>18.671068999999999</v>
      </c>
      <c r="E55" s="34">
        <v>259.74624599999999</v>
      </c>
      <c r="F55" s="34">
        <v>117.842495</v>
      </c>
      <c r="G55" s="34">
        <v>5.4254870000000004</v>
      </c>
      <c r="H55" s="34">
        <v>428.04794800000002</v>
      </c>
      <c r="I55" s="275">
        <v>0</v>
      </c>
      <c r="J55" s="526"/>
    </row>
    <row r="56" spans="1:10" ht="11.45" customHeight="1" x14ac:dyDescent="0.2">
      <c r="A56" s="526"/>
      <c r="B56" s="31" t="s">
        <v>440</v>
      </c>
      <c r="C56" s="34">
        <v>175472.398617</v>
      </c>
      <c r="D56" s="34">
        <v>24941.969359999999</v>
      </c>
      <c r="E56" s="34">
        <v>50207.389678999993</v>
      </c>
      <c r="F56" s="34">
        <v>43071.011853000004</v>
      </c>
      <c r="G56" s="34">
        <v>52737.459446000001</v>
      </c>
      <c r="H56" s="34">
        <v>3039.0650649999998</v>
      </c>
      <c r="I56" s="275">
        <v>1475.524265</v>
      </c>
      <c r="J56" s="526"/>
    </row>
    <row r="57" spans="1:10" ht="11.45" customHeight="1" x14ac:dyDescent="0.2">
      <c r="A57" s="526"/>
      <c r="B57" s="31" t="s">
        <v>441</v>
      </c>
      <c r="C57" s="34">
        <v>70996.571427999967</v>
      </c>
      <c r="D57" s="34">
        <v>5727.2380950000006</v>
      </c>
      <c r="E57" s="34">
        <v>34844.666665999997</v>
      </c>
      <c r="F57" s="34">
        <v>10733.380952</v>
      </c>
      <c r="G57" s="34">
        <v>16650.428571</v>
      </c>
      <c r="H57" s="34">
        <v>1894.4761900000001</v>
      </c>
      <c r="I57" s="275">
        <v>1146.380952</v>
      </c>
      <c r="J57" s="526"/>
    </row>
    <row r="58" spans="1:10" ht="3" customHeight="1" x14ac:dyDescent="0.2">
      <c r="A58" s="522"/>
      <c r="B58" s="36"/>
      <c r="C58" s="37"/>
      <c r="D58" s="37"/>
      <c r="E58" s="37"/>
      <c r="F58" s="37"/>
      <c r="G58" s="37"/>
      <c r="H58" s="37"/>
      <c r="I58" s="277"/>
      <c r="J58" s="38"/>
    </row>
    <row r="59" spans="1:10" ht="29.1" customHeight="1" x14ac:dyDescent="0.2">
      <c r="A59" s="528" t="s">
        <v>3</v>
      </c>
      <c r="B59" s="699" t="s">
        <v>54</v>
      </c>
      <c r="C59" s="699"/>
      <c r="D59" s="699"/>
      <c r="E59" s="699"/>
      <c r="F59" s="699"/>
      <c r="G59" s="699"/>
      <c r="H59" s="699"/>
      <c r="I59" s="699"/>
      <c r="J59" s="529"/>
    </row>
    <row r="60" spans="1:10" x14ac:dyDescent="0.2">
      <c r="A60" s="26"/>
      <c r="B60" s="26"/>
      <c r="C60" s="26"/>
      <c r="D60" s="26"/>
      <c r="E60" s="26"/>
      <c r="F60" s="26"/>
      <c r="G60" s="26"/>
      <c r="H60" s="26"/>
      <c r="I60" s="26"/>
      <c r="J60" s="26"/>
    </row>
  </sheetData>
  <mergeCells count="5">
    <mergeCell ref="B59:I59"/>
    <mergeCell ref="C4:C5"/>
    <mergeCell ref="D4:E4"/>
    <mergeCell ref="F4:G4"/>
    <mergeCell ref="H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3">
    <pageSetUpPr fitToPage="1"/>
  </sheetPr>
  <dimension ref="A1:J59"/>
  <sheetViews>
    <sheetView showGridLines="0" zoomScaleNormal="100" zoomScaleSheetLayoutView="100" workbookViewId="0"/>
  </sheetViews>
  <sheetFormatPr defaultColWidth="9.140625" defaultRowHeight="12" x14ac:dyDescent="0.2"/>
  <cols>
    <col min="1" max="1" width="1.7109375" style="27" customWidth="1"/>
    <col min="2" max="2" width="35" style="27" customWidth="1"/>
    <col min="3" max="5" width="10" style="27" customWidth="1"/>
    <col min="6" max="8" width="10" style="39" customWidth="1"/>
    <col min="9" max="9" width="1.7109375" style="27" customWidth="1"/>
    <col min="10" max="10" width="1.85546875" style="30" customWidth="1"/>
    <col min="11" max="16384" width="9.140625" style="27"/>
  </cols>
  <sheetData>
    <row r="1" spans="1:10" s="71" customFormat="1" ht="16.5" customHeight="1" x14ac:dyDescent="0.3">
      <c r="A1" s="448"/>
      <c r="B1" s="265" t="s">
        <v>348</v>
      </c>
      <c r="C1" s="265"/>
      <c r="D1" s="265"/>
      <c r="E1" s="265"/>
      <c r="F1" s="265"/>
      <c r="G1" s="265"/>
      <c r="H1" s="265"/>
      <c r="I1" s="547"/>
    </row>
    <row r="2" spans="1:10" s="457" customFormat="1" ht="16.5" customHeight="1" x14ac:dyDescent="0.2">
      <c r="A2" s="452"/>
      <c r="B2" s="452" t="s">
        <v>55</v>
      </c>
      <c r="C2" s="452"/>
      <c r="D2" s="452"/>
      <c r="E2" s="452"/>
      <c r="F2" s="452"/>
      <c r="G2" s="456"/>
      <c r="H2" s="456"/>
      <c r="I2" s="452"/>
      <c r="J2" s="452"/>
    </row>
    <row r="3" spans="1:10" s="476" customFormat="1" ht="21" customHeight="1" x14ac:dyDescent="0.2">
      <c r="A3" s="548"/>
      <c r="B3" s="474" t="s">
        <v>602</v>
      </c>
      <c r="C3" s="477"/>
      <c r="D3" s="477"/>
      <c r="E3" s="477"/>
      <c r="F3" s="477"/>
      <c r="G3" s="477"/>
      <c r="H3" s="550" t="s">
        <v>219</v>
      </c>
      <c r="I3" s="477"/>
      <c r="J3" s="475"/>
    </row>
    <row r="4" spans="1:10" ht="54" customHeight="1" x14ac:dyDescent="0.2">
      <c r="A4" s="549"/>
      <c r="B4" s="498"/>
      <c r="C4" s="499" t="s">
        <v>243</v>
      </c>
      <c r="D4" s="499" t="s">
        <v>251</v>
      </c>
      <c r="E4" s="500" t="s">
        <v>132</v>
      </c>
      <c r="F4" s="495" t="s">
        <v>133</v>
      </c>
      <c r="G4" s="495" t="s">
        <v>134</v>
      </c>
      <c r="H4" s="495" t="s">
        <v>135</v>
      </c>
      <c r="I4" s="529"/>
      <c r="J4" s="29"/>
    </row>
    <row r="5" spans="1:10" ht="11.45" customHeight="1" x14ac:dyDescent="0.25">
      <c r="A5" s="525"/>
      <c r="B5" s="31" t="s">
        <v>391</v>
      </c>
      <c r="C5" s="40">
        <v>0</v>
      </c>
      <c r="D5" s="40">
        <v>1.0202100000000001</v>
      </c>
      <c r="E5" s="40">
        <v>18.642949999999999</v>
      </c>
      <c r="F5" s="40">
        <v>29.485676000000002</v>
      </c>
      <c r="G5" s="40">
        <v>10.619305000000001</v>
      </c>
      <c r="H5" s="42">
        <v>1.408736</v>
      </c>
      <c r="I5" s="526"/>
      <c r="J5" s="33"/>
    </row>
    <row r="6" spans="1:10" ht="11.45" customHeight="1" x14ac:dyDescent="0.2">
      <c r="A6" s="522"/>
      <c r="B6" s="31" t="s">
        <v>392</v>
      </c>
      <c r="C6" s="41">
        <v>3696.6329930000002</v>
      </c>
      <c r="D6" s="41">
        <v>6414.4399439999997</v>
      </c>
      <c r="E6" s="41">
        <v>4371.8743009999998</v>
      </c>
      <c r="F6" s="41">
        <v>6872.3575410000003</v>
      </c>
      <c r="G6" s="41">
        <v>2400.0879530000002</v>
      </c>
      <c r="H6" s="42">
        <v>1192.542886</v>
      </c>
      <c r="I6" s="38"/>
      <c r="J6" s="35"/>
    </row>
    <row r="7" spans="1:10" ht="11.45" customHeight="1" x14ac:dyDescent="0.2">
      <c r="A7" s="522"/>
      <c r="B7" s="31" t="s">
        <v>393</v>
      </c>
      <c r="C7" s="41">
        <v>104.402947</v>
      </c>
      <c r="D7" s="41">
        <v>15.769997</v>
      </c>
      <c r="E7" s="41">
        <v>42.796888000000003</v>
      </c>
      <c r="F7" s="41">
        <v>184.59434899999999</v>
      </c>
      <c r="G7" s="41">
        <v>18.760811</v>
      </c>
      <c r="H7" s="42">
        <v>49.521335000000001</v>
      </c>
      <c r="I7" s="38"/>
      <c r="J7" s="35"/>
    </row>
    <row r="8" spans="1:10" ht="11.45" customHeight="1" x14ac:dyDescent="0.2">
      <c r="A8" s="522"/>
      <c r="B8" s="31" t="s">
        <v>394</v>
      </c>
      <c r="C8" s="41">
        <v>44.626783000000003</v>
      </c>
      <c r="D8" s="41">
        <v>24.004966</v>
      </c>
      <c r="E8" s="41">
        <v>44.856257999999997</v>
      </c>
      <c r="F8" s="41">
        <v>37.996625999999999</v>
      </c>
      <c r="G8" s="41">
        <v>9.2031860000000005</v>
      </c>
      <c r="H8" s="42">
        <v>15.451479000000001</v>
      </c>
      <c r="I8" s="38"/>
      <c r="J8" s="35"/>
    </row>
    <row r="9" spans="1:10" ht="11.45" customHeight="1" x14ac:dyDescent="0.2">
      <c r="A9" s="522"/>
      <c r="B9" s="31" t="s">
        <v>395</v>
      </c>
      <c r="C9" s="41">
        <v>52.175978000000001</v>
      </c>
      <c r="D9" s="41">
        <v>490.493853</v>
      </c>
      <c r="E9" s="41">
        <v>66.721271999999999</v>
      </c>
      <c r="F9" s="41">
        <v>71.639522999999997</v>
      </c>
      <c r="G9" s="41">
        <v>61.819929000000002</v>
      </c>
      <c r="H9" s="42">
        <v>63.813921000000001</v>
      </c>
      <c r="I9" s="38"/>
      <c r="J9" s="35"/>
    </row>
    <row r="10" spans="1:10" ht="11.45" customHeight="1" x14ac:dyDescent="0.2">
      <c r="A10" s="522"/>
      <c r="B10" s="31" t="s">
        <v>396</v>
      </c>
      <c r="C10" s="41">
        <v>52.062924000000002</v>
      </c>
      <c r="D10" s="41">
        <v>2956.024461</v>
      </c>
      <c r="E10" s="41">
        <v>2852.627195</v>
      </c>
      <c r="F10" s="41">
        <v>2835.250634</v>
      </c>
      <c r="G10" s="41">
        <v>396.90543700000001</v>
      </c>
      <c r="H10" s="42">
        <v>484.02806500000003</v>
      </c>
      <c r="I10" s="38"/>
      <c r="J10" s="35"/>
    </row>
    <row r="11" spans="1:10" ht="11.45" customHeight="1" x14ac:dyDescent="0.2">
      <c r="A11" s="522"/>
      <c r="B11" s="31" t="s">
        <v>397</v>
      </c>
      <c r="C11" s="41">
        <v>9.9828E-2</v>
      </c>
      <c r="D11" s="41">
        <v>1.658045</v>
      </c>
      <c r="E11" s="41">
        <v>35.170760000000001</v>
      </c>
      <c r="F11" s="41">
        <v>19.496247</v>
      </c>
      <c r="G11" s="41">
        <v>1.378498</v>
      </c>
      <c r="H11" s="42">
        <v>1.7220310000000001</v>
      </c>
      <c r="I11" s="38"/>
      <c r="J11" s="35"/>
    </row>
    <row r="12" spans="1:10" ht="11.45" customHeight="1" x14ac:dyDescent="0.2">
      <c r="A12" s="522"/>
      <c r="B12" s="31" t="s">
        <v>398</v>
      </c>
      <c r="C12" s="41">
        <v>1751.6141720000001</v>
      </c>
      <c r="D12" s="41">
        <v>6035.1543860000002</v>
      </c>
      <c r="E12" s="41">
        <v>3457.880474</v>
      </c>
      <c r="F12" s="41">
        <v>5580.3195720000003</v>
      </c>
      <c r="G12" s="41">
        <v>2054.710877</v>
      </c>
      <c r="H12" s="42">
        <v>1211.463943</v>
      </c>
      <c r="I12" s="38"/>
      <c r="J12" s="35"/>
    </row>
    <row r="13" spans="1:10" ht="11.45" customHeight="1" x14ac:dyDescent="0.2">
      <c r="A13" s="522"/>
      <c r="B13" s="31" t="s">
        <v>399</v>
      </c>
      <c r="C13" s="41">
        <v>139.23593500000001</v>
      </c>
      <c r="D13" s="41">
        <v>982.65515700000003</v>
      </c>
      <c r="E13" s="41">
        <v>1394.9391410000001</v>
      </c>
      <c r="F13" s="41">
        <v>1730.593948</v>
      </c>
      <c r="G13" s="41">
        <v>325.85428899999999</v>
      </c>
      <c r="H13" s="42">
        <v>331.77832899999999</v>
      </c>
      <c r="I13" s="526"/>
      <c r="J13" s="35"/>
    </row>
    <row r="14" spans="1:10" ht="11.45" customHeight="1" x14ac:dyDescent="0.2">
      <c r="A14" s="522"/>
      <c r="B14" s="31" t="s">
        <v>400</v>
      </c>
      <c r="C14" s="41">
        <v>382.37308899999999</v>
      </c>
      <c r="D14" s="41">
        <v>805.72930899999994</v>
      </c>
      <c r="E14" s="41">
        <v>1060.1184049999999</v>
      </c>
      <c r="F14" s="41">
        <v>1959.8823990000001</v>
      </c>
      <c r="G14" s="41">
        <v>1443.139142</v>
      </c>
      <c r="H14" s="42">
        <v>1801.252655</v>
      </c>
      <c r="I14" s="38"/>
      <c r="J14" s="35"/>
    </row>
    <row r="15" spans="1:10" ht="11.45" customHeight="1" x14ac:dyDescent="0.25">
      <c r="A15" s="525"/>
      <c r="B15" s="31" t="s">
        <v>401</v>
      </c>
      <c r="C15" s="41">
        <v>77.897711000000001</v>
      </c>
      <c r="D15" s="41">
        <v>266.09361699999999</v>
      </c>
      <c r="E15" s="41">
        <v>485.821055</v>
      </c>
      <c r="F15" s="41">
        <v>694.516617</v>
      </c>
      <c r="G15" s="41">
        <v>138.04869099999999</v>
      </c>
      <c r="H15" s="42">
        <v>122.50078499999999</v>
      </c>
      <c r="I15" s="526"/>
      <c r="J15" s="33"/>
    </row>
    <row r="16" spans="1:10" ht="11.45" customHeight="1" x14ac:dyDescent="0.2">
      <c r="A16" s="527"/>
      <c r="B16" s="31" t="s">
        <v>402</v>
      </c>
      <c r="C16" s="41">
        <v>56.498567000000001</v>
      </c>
      <c r="D16" s="41">
        <v>272.32324299999999</v>
      </c>
      <c r="E16" s="41">
        <v>927.20923700000003</v>
      </c>
      <c r="F16" s="41">
        <v>801.09399099999996</v>
      </c>
      <c r="G16" s="41">
        <v>265.75690200000003</v>
      </c>
      <c r="H16" s="42">
        <v>277.65675700000003</v>
      </c>
      <c r="I16" s="38"/>
      <c r="J16" s="35"/>
    </row>
    <row r="17" spans="1:10" ht="11.45" customHeight="1" x14ac:dyDescent="0.2">
      <c r="A17" s="527"/>
      <c r="B17" s="74" t="s">
        <v>389</v>
      </c>
      <c r="C17" s="41">
        <v>64.223785000000007</v>
      </c>
      <c r="D17" s="41">
        <v>4.0087979999999996</v>
      </c>
      <c r="E17" s="41">
        <v>10.287807000000001</v>
      </c>
      <c r="F17" s="41">
        <v>7.6902739999999996</v>
      </c>
      <c r="G17" s="41">
        <v>6.1208939999999998</v>
      </c>
      <c r="H17" s="42">
        <v>42.480375000000002</v>
      </c>
      <c r="I17" s="38"/>
      <c r="J17" s="35"/>
    </row>
    <row r="18" spans="1:10" ht="11.45" customHeight="1" x14ac:dyDescent="0.2">
      <c r="A18" s="527"/>
      <c r="B18" s="31" t="s">
        <v>403</v>
      </c>
      <c r="C18" s="41">
        <v>104.345676</v>
      </c>
      <c r="D18" s="41">
        <v>394.92996599999998</v>
      </c>
      <c r="E18" s="41">
        <v>650.53655400000002</v>
      </c>
      <c r="F18" s="41">
        <v>1349.977568</v>
      </c>
      <c r="G18" s="41">
        <v>742.61121300000002</v>
      </c>
      <c r="H18" s="42">
        <v>164.668859</v>
      </c>
      <c r="I18" s="38"/>
      <c r="J18" s="35"/>
    </row>
    <row r="19" spans="1:10" ht="11.45" customHeight="1" x14ac:dyDescent="0.2">
      <c r="A19" s="527"/>
      <c r="B19" s="31" t="s">
        <v>404</v>
      </c>
      <c r="C19" s="41">
        <v>0.17702599999999999</v>
      </c>
      <c r="D19" s="41">
        <v>114.272982</v>
      </c>
      <c r="E19" s="41">
        <v>222.224885</v>
      </c>
      <c r="F19" s="41">
        <v>415.80577799999998</v>
      </c>
      <c r="G19" s="41">
        <v>308.43970000000002</v>
      </c>
      <c r="H19" s="42">
        <v>22.077144000000001</v>
      </c>
      <c r="I19" s="38"/>
      <c r="J19" s="35"/>
    </row>
    <row r="20" spans="1:10" ht="11.45" customHeight="1" x14ac:dyDescent="0.2">
      <c r="A20" s="527"/>
      <c r="B20" s="31" t="s">
        <v>405</v>
      </c>
      <c r="C20" s="41">
        <v>1779.2955480000001</v>
      </c>
      <c r="D20" s="41">
        <v>2131.5244469999998</v>
      </c>
      <c r="E20" s="41">
        <v>5773.2021500000001</v>
      </c>
      <c r="F20" s="41">
        <v>6479.5585840000003</v>
      </c>
      <c r="G20" s="41">
        <v>1578.6387540000001</v>
      </c>
      <c r="H20" s="42">
        <v>1637.9047029999999</v>
      </c>
      <c r="I20" s="38"/>
      <c r="J20" s="35"/>
    </row>
    <row r="21" spans="1:10" ht="11.45" customHeight="1" x14ac:dyDescent="0.2">
      <c r="A21" s="527"/>
      <c r="B21" s="31" t="s">
        <v>406</v>
      </c>
      <c r="C21" s="41">
        <v>966.62428899999998</v>
      </c>
      <c r="D21" s="41">
        <v>2237.6056210000002</v>
      </c>
      <c r="E21" s="41">
        <v>2197.532721</v>
      </c>
      <c r="F21" s="41">
        <v>5886.5123320000002</v>
      </c>
      <c r="G21" s="41">
        <v>1259.3729040000001</v>
      </c>
      <c r="H21" s="42">
        <v>1562.6564189999999</v>
      </c>
      <c r="I21" s="38"/>
      <c r="J21" s="35"/>
    </row>
    <row r="22" spans="1:10" ht="11.45" customHeight="1" x14ac:dyDescent="0.2">
      <c r="A22" s="527"/>
      <c r="B22" s="31" t="s">
        <v>407</v>
      </c>
      <c r="C22" s="41">
        <v>3.733727</v>
      </c>
      <c r="D22" s="41">
        <v>1.2593589999999999</v>
      </c>
      <c r="E22" s="41">
        <v>7.8545489999999996</v>
      </c>
      <c r="F22" s="41">
        <v>12.075513000000001</v>
      </c>
      <c r="G22" s="41">
        <v>3.145651</v>
      </c>
      <c r="H22" s="42">
        <v>28.904278999999999</v>
      </c>
      <c r="I22" s="38"/>
      <c r="J22" s="35"/>
    </row>
    <row r="23" spans="1:10" ht="11.45" customHeight="1" x14ac:dyDescent="0.2">
      <c r="A23" s="527"/>
      <c r="B23" s="31" t="s">
        <v>408</v>
      </c>
      <c r="C23" s="41">
        <v>4900.6167589999995</v>
      </c>
      <c r="D23" s="41">
        <v>10942.223254</v>
      </c>
      <c r="E23" s="41">
        <v>24069.876334</v>
      </c>
      <c r="F23" s="41">
        <v>24842.639952000001</v>
      </c>
      <c r="G23" s="41">
        <v>4482.4259249999996</v>
      </c>
      <c r="H23" s="42">
        <v>5368.5254960000002</v>
      </c>
      <c r="I23" s="38"/>
      <c r="J23" s="35"/>
    </row>
    <row r="24" spans="1:10" ht="11.45" customHeight="1" x14ac:dyDescent="0.2">
      <c r="A24" s="527"/>
      <c r="B24" s="31" t="s">
        <v>409</v>
      </c>
      <c r="C24" s="41">
        <v>20.48038</v>
      </c>
      <c r="D24" s="41">
        <v>16.25299</v>
      </c>
      <c r="E24" s="41">
        <v>41.227052</v>
      </c>
      <c r="F24" s="41">
        <v>31.017120999999999</v>
      </c>
      <c r="G24" s="41">
        <v>8.9255849999999999</v>
      </c>
      <c r="H24" s="42">
        <v>4.1427529999999999</v>
      </c>
      <c r="I24" s="38"/>
      <c r="J24" s="35"/>
    </row>
    <row r="25" spans="1:10" ht="11.45" customHeight="1" x14ac:dyDescent="0.2">
      <c r="A25" s="527"/>
      <c r="B25" s="31" t="s">
        <v>410</v>
      </c>
      <c r="C25" s="41">
        <v>847.25275999999997</v>
      </c>
      <c r="D25" s="41">
        <v>2150.6054079999999</v>
      </c>
      <c r="E25" s="41">
        <v>1372.8015419999999</v>
      </c>
      <c r="F25" s="41">
        <v>2303.342228</v>
      </c>
      <c r="G25" s="41">
        <v>899.10131100000001</v>
      </c>
      <c r="H25" s="42">
        <v>837.60243000000003</v>
      </c>
      <c r="I25" s="38"/>
      <c r="J25" s="33"/>
    </row>
    <row r="26" spans="1:10" ht="11.45" customHeight="1" x14ac:dyDescent="0.2">
      <c r="A26" s="527"/>
      <c r="B26" s="31" t="s">
        <v>411</v>
      </c>
      <c r="C26" s="41">
        <v>95.432849000000004</v>
      </c>
      <c r="D26" s="41">
        <v>117.94811</v>
      </c>
      <c r="E26" s="41">
        <v>178.99870799999999</v>
      </c>
      <c r="F26" s="41">
        <v>234.90669</v>
      </c>
      <c r="G26" s="41">
        <v>72.093880999999996</v>
      </c>
      <c r="H26" s="42">
        <v>69.256851999999995</v>
      </c>
      <c r="I26" s="38"/>
      <c r="J26" s="35"/>
    </row>
    <row r="27" spans="1:10" ht="11.45" customHeight="1" x14ac:dyDescent="0.2">
      <c r="A27" s="527"/>
      <c r="B27" s="31" t="s">
        <v>412</v>
      </c>
      <c r="C27" s="41">
        <v>0</v>
      </c>
      <c r="D27" s="41">
        <v>0</v>
      </c>
      <c r="E27" s="41">
        <v>0</v>
      </c>
      <c r="F27" s="41">
        <v>0</v>
      </c>
      <c r="G27" s="41">
        <v>0</v>
      </c>
      <c r="H27" s="42">
        <v>0</v>
      </c>
      <c r="I27" s="38"/>
      <c r="J27" s="35"/>
    </row>
    <row r="28" spans="1:10" ht="11.45" customHeight="1" x14ac:dyDescent="0.2">
      <c r="A28" s="527"/>
      <c r="B28" s="31" t="s">
        <v>413</v>
      </c>
      <c r="C28" s="41">
        <v>389.23412400000001</v>
      </c>
      <c r="D28" s="41">
        <v>72.449009000000004</v>
      </c>
      <c r="E28" s="41">
        <v>59.473067</v>
      </c>
      <c r="F28" s="41">
        <v>84.856701999999999</v>
      </c>
      <c r="G28" s="41">
        <v>58.187609999999999</v>
      </c>
      <c r="H28" s="42">
        <v>114.504964</v>
      </c>
      <c r="I28" s="38"/>
      <c r="J28" s="35"/>
    </row>
    <row r="29" spans="1:10" ht="11.45" customHeight="1" x14ac:dyDescent="0.2">
      <c r="A29" s="527"/>
      <c r="B29" s="31" t="s">
        <v>414</v>
      </c>
      <c r="C29" s="41">
        <v>321.54513400000002</v>
      </c>
      <c r="D29" s="41">
        <v>369.48222099999998</v>
      </c>
      <c r="E29" s="41">
        <v>258.47239000000002</v>
      </c>
      <c r="F29" s="41">
        <v>254.002049</v>
      </c>
      <c r="G29" s="41">
        <v>78.156920999999997</v>
      </c>
      <c r="H29" s="42">
        <v>367.98449199999999</v>
      </c>
      <c r="I29" s="38"/>
      <c r="J29" s="35"/>
    </row>
    <row r="30" spans="1:10" ht="11.45" customHeight="1" x14ac:dyDescent="0.2">
      <c r="A30" s="527"/>
      <c r="B30" s="31" t="s">
        <v>415</v>
      </c>
      <c r="C30" s="41">
        <v>5360.5152879999996</v>
      </c>
      <c r="D30" s="41">
        <v>17810.070832000001</v>
      </c>
      <c r="E30" s="41">
        <v>14648.730132000001</v>
      </c>
      <c r="F30" s="41">
        <v>14803.991986000001</v>
      </c>
      <c r="G30" s="41">
        <v>5873.5072129999999</v>
      </c>
      <c r="H30" s="42">
        <v>3893.9770330000001</v>
      </c>
      <c r="I30" s="38"/>
      <c r="J30" s="35"/>
    </row>
    <row r="31" spans="1:10" ht="11.45" customHeight="1" x14ac:dyDescent="0.2">
      <c r="A31" s="527"/>
      <c r="B31" s="31" t="s">
        <v>416</v>
      </c>
      <c r="C31" s="41">
        <v>226.25996000000001</v>
      </c>
      <c r="D31" s="41">
        <v>1861.776611</v>
      </c>
      <c r="E31" s="41">
        <v>2115.4088620000002</v>
      </c>
      <c r="F31" s="41">
        <v>5490.2122200000003</v>
      </c>
      <c r="G31" s="41">
        <v>956.37453600000003</v>
      </c>
      <c r="H31" s="42">
        <v>1308.9797599999999</v>
      </c>
      <c r="I31" s="38"/>
      <c r="J31" s="35"/>
    </row>
    <row r="32" spans="1:10" ht="11.45" customHeight="1" x14ac:dyDescent="0.2">
      <c r="A32" s="527"/>
      <c r="B32" s="31" t="s">
        <v>417</v>
      </c>
      <c r="C32" s="41">
        <v>3.4631569999999998</v>
      </c>
      <c r="D32" s="41">
        <v>20.950451000000001</v>
      </c>
      <c r="E32" s="41">
        <v>0.31473600000000002</v>
      </c>
      <c r="F32" s="41">
        <v>4.5004609999999996</v>
      </c>
      <c r="G32" s="41">
        <v>4.2104999999999997E-2</v>
      </c>
      <c r="H32" s="42">
        <v>1.1023799999999999</v>
      </c>
      <c r="I32" s="38"/>
      <c r="J32" s="35"/>
    </row>
    <row r="33" spans="1:10" ht="11.45" customHeight="1" x14ac:dyDescent="0.2">
      <c r="A33" s="526"/>
      <c r="B33" s="31" t="s">
        <v>418</v>
      </c>
      <c r="C33" s="41">
        <v>2.9596119999999999</v>
      </c>
      <c r="D33" s="41">
        <v>1.0281370000000001</v>
      </c>
      <c r="E33" s="41">
        <v>2.4295939999999998</v>
      </c>
      <c r="F33" s="41">
        <v>5.4273809999999996</v>
      </c>
      <c r="G33" s="41">
        <v>0.87586699999999995</v>
      </c>
      <c r="H33" s="42">
        <v>0.40428500000000001</v>
      </c>
      <c r="I33" s="526"/>
      <c r="J33" s="35"/>
    </row>
    <row r="34" spans="1:10" ht="11.45" customHeight="1" x14ac:dyDescent="0.2">
      <c r="A34" s="526"/>
      <c r="B34" s="31" t="s">
        <v>419</v>
      </c>
      <c r="C34" s="41">
        <v>1143.8852159999999</v>
      </c>
      <c r="D34" s="41">
        <v>12114.202185</v>
      </c>
      <c r="E34" s="41">
        <v>4494.3782010000004</v>
      </c>
      <c r="F34" s="41">
        <v>15692.091236</v>
      </c>
      <c r="G34" s="41">
        <v>1053.1842240000001</v>
      </c>
      <c r="H34" s="42">
        <v>203.67218299999999</v>
      </c>
      <c r="I34" s="526"/>
      <c r="J34" s="35"/>
    </row>
    <row r="35" spans="1:10" ht="11.45" customHeight="1" x14ac:dyDescent="0.2">
      <c r="A35" s="526"/>
      <c r="B35" s="31" t="s">
        <v>420</v>
      </c>
      <c r="C35" s="41">
        <v>331.03661899999997</v>
      </c>
      <c r="D35" s="41">
        <v>204.86485099999999</v>
      </c>
      <c r="E35" s="41">
        <v>336.298427</v>
      </c>
      <c r="F35" s="41">
        <v>460.32302800000002</v>
      </c>
      <c r="G35" s="41">
        <v>211.82127199999999</v>
      </c>
      <c r="H35" s="42">
        <v>97.351197999999997</v>
      </c>
      <c r="I35" s="526"/>
      <c r="J35" s="33"/>
    </row>
    <row r="36" spans="1:10" ht="11.45" customHeight="1" x14ac:dyDescent="0.2">
      <c r="A36" s="526"/>
      <c r="B36" s="31" t="s">
        <v>421</v>
      </c>
      <c r="C36" s="41">
        <v>5.7624230000000001</v>
      </c>
      <c r="D36" s="41">
        <v>171.751891</v>
      </c>
      <c r="E36" s="41">
        <v>363.369619</v>
      </c>
      <c r="F36" s="41">
        <v>393.01158600000002</v>
      </c>
      <c r="G36" s="41">
        <v>111.154417</v>
      </c>
      <c r="H36" s="42">
        <v>59.119408</v>
      </c>
      <c r="I36" s="526"/>
      <c r="J36" s="35"/>
    </row>
    <row r="37" spans="1:10" ht="11.45" customHeight="1" x14ac:dyDescent="0.2">
      <c r="A37" s="526"/>
      <c r="B37" s="31" t="s">
        <v>422</v>
      </c>
      <c r="C37" s="41">
        <v>176.66122799999999</v>
      </c>
      <c r="D37" s="41">
        <v>330.06739800000003</v>
      </c>
      <c r="E37" s="41">
        <v>205.09664599999999</v>
      </c>
      <c r="F37" s="41">
        <v>377.06482499999998</v>
      </c>
      <c r="G37" s="41">
        <v>273.499346</v>
      </c>
      <c r="H37" s="42">
        <v>193.40645599999999</v>
      </c>
      <c r="I37" s="526"/>
      <c r="J37" s="35"/>
    </row>
    <row r="38" spans="1:10" ht="11.45" customHeight="1" x14ac:dyDescent="0.2">
      <c r="A38" s="526"/>
      <c r="B38" s="31" t="s">
        <v>423</v>
      </c>
      <c r="C38" s="41">
        <v>0</v>
      </c>
      <c r="D38" s="41">
        <v>175.229938</v>
      </c>
      <c r="E38" s="41">
        <v>378.28518700000001</v>
      </c>
      <c r="F38" s="41">
        <v>382.020802</v>
      </c>
      <c r="G38" s="41">
        <v>196.395039</v>
      </c>
      <c r="H38" s="42">
        <v>178.528357</v>
      </c>
      <c r="I38" s="526"/>
      <c r="J38" s="35"/>
    </row>
    <row r="39" spans="1:10" ht="11.45" customHeight="1" x14ac:dyDescent="0.2">
      <c r="A39" s="526"/>
      <c r="B39" s="31" t="s">
        <v>424</v>
      </c>
      <c r="C39" s="41">
        <v>7.3803929999999998</v>
      </c>
      <c r="D39" s="41">
        <v>88.769824999999997</v>
      </c>
      <c r="E39" s="41">
        <v>179.183221</v>
      </c>
      <c r="F39" s="41">
        <v>124.76555399999999</v>
      </c>
      <c r="G39" s="41">
        <v>224.92743200000001</v>
      </c>
      <c r="H39" s="42">
        <v>82.981223</v>
      </c>
      <c r="I39" s="526"/>
      <c r="J39" s="35"/>
    </row>
    <row r="40" spans="1:10" ht="11.45" customHeight="1" x14ac:dyDescent="0.2">
      <c r="A40" s="526"/>
      <c r="B40" s="31" t="s">
        <v>425</v>
      </c>
      <c r="C40" s="41">
        <v>28.790711000000002</v>
      </c>
      <c r="D40" s="41">
        <v>101.6819</v>
      </c>
      <c r="E40" s="41">
        <v>259.92033700000002</v>
      </c>
      <c r="F40" s="41">
        <v>204.55000100000001</v>
      </c>
      <c r="G40" s="41">
        <v>20.843353</v>
      </c>
      <c r="H40" s="42">
        <v>57.59319</v>
      </c>
      <c r="I40" s="526"/>
      <c r="J40" s="35"/>
    </row>
    <row r="41" spans="1:10" ht="11.45" customHeight="1" x14ac:dyDescent="0.2">
      <c r="A41" s="526"/>
      <c r="B41" s="31" t="s">
        <v>426</v>
      </c>
      <c r="C41" s="41">
        <v>0.94717600000000002</v>
      </c>
      <c r="D41" s="41">
        <v>40.050165</v>
      </c>
      <c r="E41" s="41">
        <v>113.445657</v>
      </c>
      <c r="F41" s="41">
        <v>36.807670999999999</v>
      </c>
      <c r="G41" s="41">
        <v>23.029724000000002</v>
      </c>
      <c r="H41" s="42">
        <v>32.274478000000002</v>
      </c>
      <c r="I41" s="526"/>
      <c r="J41" s="35"/>
    </row>
    <row r="42" spans="1:10" ht="11.45" customHeight="1" x14ac:dyDescent="0.2">
      <c r="A42" s="526"/>
      <c r="B42" s="31" t="s">
        <v>427</v>
      </c>
      <c r="C42" s="41">
        <v>27.743907</v>
      </c>
      <c r="D42" s="41">
        <v>571.43770099999995</v>
      </c>
      <c r="E42" s="41">
        <v>226.424024</v>
      </c>
      <c r="F42" s="41">
        <v>194.85527999999999</v>
      </c>
      <c r="G42" s="41">
        <v>36.363005000000001</v>
      </c>
      <c r="H42" s="42">
        <v>68.017799999999994</v>
      </c>
      <c r="I42" s="526"/>
      <c r="J42" s="35"/>
    </row>
    <row r="43" spans="1:10" ht="11.45" customHeight="1" x14ac:dyDescent="0.2">
      <c r="A43" s="522"/>
      <c r="B43" s="31" t="s">
        <v>428</v>
      </c>
      <c r="C43" s="41">
        <v>15.179309999999999</v>
      </c>
      <c r="D43" s="41">
        <v>268.90365000000003</v>
      </c>
      <c r="E43" s="41">
        <v>7.5901040000000002</v>
      </c>
      <c r="F43" s="41">
        <v>17.278995999999999</v>
      </c>
      <c r="G43" s="41">
        <v>10.504846000000001</v>
      </c>
      <c r="H43" s="42">
        <v>10.684398</v>
      </c>
      <c r="I43" s="38"/>
      <c r="J43" s="35"/>
    </row>
    <row r="44" spans="1:10" ht="11.45" customHeight="1" x14ac:dyDescent="0.2">
      <c r="A44" s="522"/>
      <c r="B44" s="31" t="s">
        <v>429</v>
      </c>
      <c r="C44" s="41">
        <v>2.3152400000000002</v>
      </c>
      <c r="D44" s="41">
        <v>10.704692</v>
      </c>
      <c r="E44" s="41">
        <v>7.6557199999999996</v>
      </c>
      <c r="F44" s="41">
        <v>14.006168000000001</v>
      </c>
      <c r="G44" s="41">
        <v>3.6973020000000001</v>
      </c>
      <c r="H44" s="42">
        <v>5.9522019999999998</v>
      </c>
      <c r="I44" s="38"/>
      <c r="J44" s="35"/>
    </row>
    <row r="45" spans="1:10" ht="11.45" customHeight="1" x14ac:dyDescent="0.2">
      <c r="A45" s="527"/>
      <c r="B45" s="31" t="s">
        <v>430</v>
      </c>
      <c r="C45" s="41">
        <v>288.69803400000001</v>
      </c>
      <c r="D45" s="41">
        <v>5.2439790000000004</v>
      </c>
      <c r="E45" s="41">
        <v>10.574481</v>
      </c>
      <c r="F45" s="41">
        <v>1.3289679999999999</v>
      </c>
      <c r="G45" s="41">
        <v>3.894158</v>
      </c>
      <c r="H45" s="42">
        <v>10.382426000000001</v>
      </c>
      <c r="I45" s="38"/>
      <c r="J45" s="33"/>
    </row>
    <row r="46" spans="1:10" ht="11.45" customHeight="1" x14ac:dyDescent="0.2">
      <c r="A46" s="527"/>
      <c r="B46" s="31" t="s">
        <v>431</v>
      </c>
      <c r="C46" s="41">
        <v>14196.523694</v>
      </c>
      <c r="D46" s="41">
        <v>19093.242226999999</v>
      </c>
      <c r="E46" s="41">
        <v>37416.152026000003</v>
      </c>
      <c r="F46" s="41">
        <v>53893.596969999999</v>
      </c>
      <c r="G46" s="41">
        <v>11377.987577</v>
      </c>
      <c r="H46" s="42">
        <v>10382.366966</v>
      </c>
      <c r="I46" s="38"/>
      <c r="J46" s="33"/>
    </row>
    <row r="47" spans="1:10" ht="11.45" customHeight="1" x14ac:dyDescent="0.2">
      <c r="A47" s="527"/>
      <c r="B47" s="31" t="s">
        <v>432</v>
      </c>
      <c r="C47" s="41">
        <v>3.5492360000000001</v>
      </c>
      <c r="D47" s="41">
        <v>1.6690970000000001</v>
      </c>
      <c r="E47" s="41">
        <v>0.71111100000000005</v>
      </c>
      <c r="F47" s="41">
        <v>0.73951900000000004</v>
      </c>
      <c r="G47" s="41">
        <v>0.10183200000000001</v>
      </c>
      <c r="H47" s="42">
        <v>0.18768899999999999</v>
      </c>
      <c r="I47" s="38"/>
    </row>
    <row r="48" spans="1:10" ht="11.45" customHeight="1" x14ac:dyDescent="0.2">
      <c r="A48" s="527"/>
      <c r="B48" s="31" t="s">
        <v>433</v>
      </c>
      <c r="C48" s="41">
        <v>69.490550999999996</v>
      </c>
      <c r="D48" s="41">
        <v>652.33133799999996</v>
      </c>
      <c r="E48" s="41">
        <v>209.55882099999999</v>
      </c>
      <c r="F48" s="41">
        <v>126.370358</v>
      </c>
      <c r="G48" s="41">
        <v>57.048659000000001</v>
      </c>
      <c r="H48" s="42">
        <v>122.78194499999999</v>
      </c>
      <c r="I48" s="38"/>
    </row>
    <row r="49" spans="1:9" ht="11.45" customHeight="1" x14ac:dyDescent="0.2">
      <c r="A49" s="527"/>
      <c r="B49" s="31" t="s">
        <v>434</v>
      </c>
      <c r="C49" s="41">
        <v>0.12004099999999999</v>
      </c>
      <c r="D49" s="41">
        <v>475.51342499999998</v>
      </c>
      <c r="E49" s="41">
        <v>714.84956899999997</v>
      </c>
      <c r="F49" s="41">
        <v>501.754413</v>
      </c>
      <c r="G49" s="41">
        <v>258.03343000000001</v>
      </c>
      <c r="H49" s="42">
        <v>965.34716400000002</v>
      </c>
      <c r="I49" s="38"/>
    </row>
    <row r="50" spans="1:9" ht="11.45" customHeight="1" x14ac:dyDescent="0.2">
      <c r="A50" s="527"/>
      <c r="B50" s="31" t="s">
        <v>435</v>
      </c>
      <c r="C50" s="41">
        <v>32.708410999999998</v>
      </c>
      <c r="D50" s="41">
        <v>232.112143</v>
      </c>
      <c r="E50" s="41">
        <v>384.82763599999998</v>
      </c>
      <c r="F50" s="41">
        <v>473.55804799999999</v>
      </c>
      <c r="G50" s="41">
        <v>214.43796900000001</v>
      </c>
      <c r="H50" s="42">
        <v>69.702298999999996</v>
      </c>
      <c r="I50" s="38"/>
    </row>
    <row r="51" spans="1:9" ht="11.45" customHeight="1" x14ac:dyDescent="0.2">
      <c r="A51" s="527"/>
      <c r="B51" s="31" t="s">
        <v>436</v>
      </c>
      <c r="C51" s="41">
        <v>5967.4889000000003</v>
      </c>
      <c r="D51" s="41">
        <v>5710.631719</v>
      </c>
      <c r="E51" s="41">
        <v>8868.6777490000004</v>
      </c>
      <c r="F51" s="41">
        <v>14722.873752</v>
      </c>
      <c r="G51" s="41">
        <v>4308.5029350000004</v>
      </c>
      <c r="H51" s="42">
        <v>1928.80915</v>
      </c>
      <c r="I51" s="38"/>
    </row>
    <row r="52" spans="1:9" ht="11.45" customHeight="1" x14ac:dyDescent="0.2">
      <c r="A52" s="527"/>
      <c r="B52" s="31" t="s">
        <v>437</v>
      </c>
      <c r="C52" s="41">
        <v>0</v>
      </c>
      <c r="D52" s="41">
        <v>158.57633100000001</v>
      </c>
      <c r="E52" s="41">
        <v>574.66913599999998</v>
      </c>
      <c r="F52" s="41">
        <v>733.58240499999999</v>
      </c>
      <c r="G52" s="41">
        <v>266.85940199999999</v>
      </c>
      <c r="H52" s="42">
        <v>362.86041299999999</v>
      </c>
      <c r="I52" s="38"/>
    </row>
    <row r="53" spans="1:9" ht="11.45" customHeight="1" x14ac:dyDescent="0.2">
      <c r="A53" s="526"/>
      <c r="B53" s="31" t="s">
        <v>438</v>
      </c>
      <c r="C53" s="41">
        <v>28.385625999999998</v>
      </c>
      <c r="D53" s="41">
        <v>163.354052</v>
      </c>
      <c r="E53" s="41">
        <v>92.724478000000005</v>
      </c>
      <c r="F53" s="41">
        <v>98.564015999999995</v>
      </c>
      <c r="G53" s="41">
        <v>41.891406000000003</v>
      </c>
      <c r="H53" s="42">
        <v>33.067081000000002</v>
      </c>
      <c r="I53" s="526"/>
    </row>
    <row r="54" spans="1:9" ht="11.45" customHeight="1" x14ac:dyDescent="0.2">
      <c r="A54" s="526"/>
      <c r="B54" s="31" t="s">
        <v>439</v>
      </c>
      <c r="C54" s="41">
        <v>898.178583</v>
      </c>
      <c r="D54" s="41">
        <v>549.91092800000001</v>
      </c>
      <c r="E54" s="41">
        <v>393.08501699999999</v>
      </c>
      <c r="F54" s="41">
        <v>354.93276700000001</v>
      </c>
      <c r="G54" s="41">
        <v>282.13248199999998</v>
      </c>
      <c r="H54" s="42">
        <v>236.780597</v>
      </c>
      <c r="I54" s="526"/>
    </row>
    <row r="55" spans="1:9" ht="11.45" customHeight="1" x14ac:dyDescent="0.2">
      <c r="A55" s="526"/>
      <c r="B55" s="31" t="s">
        <v>440</v>
      </c>
      <c r="C55" s="41">
        <v>38802.370858000002</v>
      </c>
      <c r="D55" s="41">
        <v>114808.321214</v>
      </c>
      <c r="E55" s="41">
        <v>205277.83239600001</v>
      </c>
      <c r="F55" s="41">
        <v>151677.861837</v>
      </c>
      <c r="G55" s="41">
        <v>29354.095956000001</v>
      </c>
      <c r="H55" s="42">
        <v>17364.67686</v>
      </c>
      <c r="I55" s="526"/>
    </row>
    <row r="56" spans="1:9" ht="11.45" customHeight="1" x14ac:dyDescent="0.2">
      <c r="A56" s="526"/>
      <c r="B56" s="31" t="s">
        <v>441</v>
      </c>
      <c r="C56" s="41">
        <v>65068.526122000003</v>
      </c>
      <c r="D56" s="41">
        <v>108701.262695</v>
      </c>
      <c r="E56" s="41">
        <v>73132.004646999994</v>
      </c>
      <c r="F56" s="41">
        <v>87742.222504999998</v>
      </c>
      <c r="G56" s="41">
        <v>15590.123352000001</v>
      </c>
      <c r="H56" s="42">
        <v>11296.479724000001</v>
      </c>
      <c r="I56" s="526"/>
    </row>
    <row r="57" spans="1:9" ht="3" customHeight="1" x14ac:dyDescent="0.2">
      <c r="A57" s="522"/>
      <c r="B57" s="36"/>
      <c r="C57" s="43"/>
      <c r="D57" s="43"/>
      <c r="E57" s="43"/>
      <c r="F57" s="43"/>
      <c r="G57" s="43"/>
      <c r="H57" s="44"/>
      <c r="I57" s="38"/>
    </row>
    <row r="58" spans="1:9" ht="39" customHeight="1" x14ac:dyDescent="0.2">
      <c r="A58" s="528" t="s">
        <v>3</v>
      </c>
      <c r="B58" s="702" t="s">
        <v>58</v>
      </c>
      <c r="C58" s="702"/>
      <c r="D58" s="702"/>
      <c r="E58" s="702"/>
      <c r="F58" s="702"/>
      <c r="G58" s="702"/>
      <c r="H58" s="702"/>
      <c r="I58" s="529"/>
    </row>
    <row r="59" spans="1:9" x14ac:dyDescent="0.2">
      <c r="A59" s="26"/>
      <c r="B59" s="26"/>
      <c r="C59" s="26"/>
      <c r="D59" s="26"/>
      <c r="E59" s="26"/>
      <c r="F59" s="38"/>
      <c r="G59" s="38"/>
      <c r="H59" s="38"/>
      <c r="I59" s="26"/>
    </row>
  </sheetData>
  <mergeCells count="1">
    <mergeCell ref="B58:H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K59"/>
  <sheetViews>
    <sheetView showGridLines="0" zoomScaleNormal="100" zoomScaleSheetLayoutView="100" workbookViewId="0"/>
  </sheetViews>
  <sheetFormatPr defaultColWidth="9.140625" defaultRowHeight="12" x14ac:dyDescent="0.2"/>
  <cols>
    <col min="1" max="1" width="1.7109375" style="27" customWidth="1"/>
    <col min="2" max="2" width="35" style="27" customWidth="1"/>
    <col min="3" max="5" width="10" style="27" customWidth="1"/>
    <col min="6" max="8" width="10" style="39" customWidth="1"/>
    <col min="9" max="9" width="1.7109375" style="27" customWidth="1"/>
    <col min="10" max="10" width="1.85546875" style="30" customWidth="1"/>
    <col min="11" max="11" width="4.5703125" style="27" bestFit="1" customWidth="1"/>
    <col min="12" max="16384" width="9.140625" style="27"/>
  </cols>
  <sheetData>
    <row r="1" spans="1:11" s="71" customFormat="1" ht="16.5" customHeight="1" x14ac:dyDescent="0.3">
      <c r="A1" s="448"/>
      <c r="B1" s="265" t="s">
        <v>348</v>
      </c>
      <c r="C1" s="265"/>
      <c r="D1" s="265"/>
      <c r="E1" s="265"/>
      <c r="F1" s="265"/>
      <c r="G1" s="265"/>
      <c r="H1" s="265"/>
      <c r="I1" s="547"/>
    </row>
    <row r="2" spans="1:11" s="457" customFormat="1" ht="16.5" customHeight="1" x14ac:dyDescent="0.2">
      <c r="A2" s="452"/>
      <c r="B2" s="452" t="s">
        <v>56</v>
      </c>
      <c r="C2" s="452"/>
      <c r="D2" s="452"/>
      <c r="E2" s="452"/>
      <c r="F2" s="452"/>
      <c r="G2" s="456"/>
      <c r="H2" s="456"/>
      <c r="I2" s="452"/>
      <c r="J2" s="452"/>
    </row>
    <row r="3" spans="1:11" s="476" customFormat="1" ht="21" customHeight="1" x14ac:dyDescent="0.2">
      <c r="A3" s="548"/>
      <c r="B3" s="474" t="s">
        <v>602</v>
      </c>
      <c r="C3" s="477"/>
      <c r="D3" s="477"/>
      <c r="E3" s="477"/>
      <c r="F3" s="477"/>
      <c r="G3" s="477"/>
      <c r="H3" s="550" t="s">
        <v>220</v>
      </c>
      <c r="I3" s="477"/>
      <c r="J3" s="475"/>
    </row>
    <row r="4" spans="1:11" ht="54" customHeight="1" x14ac:dyDescent="0.2">
      <c r="A4" s="549"/>
      <c r="B4" s="498"/>
      <c r="C4" s="495" t="s">
        <v>243</v>
      </c>
      <c r="D4" s="495" t="s">
        <v>251</v>
      </c>
      <c r="E4" s="495" t="s">
        <v>132</v>
      </c>
      <c r="F4" s="495" t="s">
        <v>133</v>
      </c>
      <c r="G4" s="495" t="s">
        <v>134</v>
      </c>
      <c r="H4" s="495" t="s">
        <v>135</v>
      </c>
      <c r="I4" s="529"/>
      <c r="J4" s="29"/>
    </row>
    <row r="5" spans="1:11" ht="11.45" customHeight="1" x14ac:dyDescent="0.25">
      <c r="A5" s="525"/>
      <c r="B5" s="31" t="s">
        <v>391</v>
      </c>
      <c r="C5" s="45">
        <v>0</v>
      </c>
      <c r="D5" s="45">
        <v>0</v>
      </c>
      <c r="E5" s="45">
        <v>0</v>
      </c>
      <c r="F5" s="45">
        <v>0</v>
      </c>
      <c r="G5" s="45">
        <v>0</v>
      </c>
      <c r="H5" s="64">
        <v>1.2474130000000001</v>
      </c>
      <c r="I5" s="526"/>
      <c r="J5" s="33"/>
      <c r="K5" s="66"/>
    </row>
    <row r="6" spans="1:11" ht="11.45" customHeight="1" x14ac:dyDescent="0.2">
      <c r="A6" s="522"/>
      <c r="B6" s="31" t="s">
        <v>392</v>
      </c>
      <c r="C6" s="41">
        <v>28792.289814</v>
      </c>
      <c r="D6" s="41">
        <v>39352.822458000002</v>
      </c>
      <c r="E6" s="41">
        <v>5810.2141670000001</v>
      </c>
      <c r="F6" s="41">
        <v>7038.9414420000003</v>
      </c>
      <c r="G6" s="41">
        <v>3290.1401740000001</v>
      </c>
      <c r="H6" s="42">
        <v>2045.522256</v>
      </c>
      <c r="I6" s="38"/>
      <c r="J6" s="35"/>
      <c r="K6" s="66"/>
    </row>
    <row r="7" spans="1:11" ht="11.45" customHeight="1" x14ac:dyDescent="0.2">
      <c r="A7" s="522"/>
      <c r="B7" s="31" t="s">
        <v>393</v>
      </c>
      <c r="C7" s="41">
        <v>6973.8528859999997</v>
      </c>
      <c r="D7" s="41">
        <v>4693.5899589999999</v>
      </c>
      <c r="E7" s="41">
        <v>1215.6831279999999</v>
      </c>
      <c r="F7" s="41">
        <v>799.33198300000004</v>
      </c>
      <c r="G7" s="41">
        <v>162.79480100000001</v>
      </c>
      <c r="H7" s="42">
        <v>181.39829</v>
      </c>
      <c r="I7" s="38"/>
      <c r="J7" s="35"/>
      <c r="K7" s="66"/>
    </row>
    <row r="8" spans="1:11" ht="11.45" customHeight="1" x14ac:dyDescent="0.2">
      <c r="A8" s="522"/>
      <c r="B8" s="31" t="s">
        <v>394</v>
      </c>
      <c r="C8" s="41">
        <v>561.27461500000004</v>
      </c>
      <c r="D8" s="41">
        <v>381.65309100000002</v>
      </c>
      <c r="E8" s="41">
        <v>282.04062099999999</v>
      </c>
      <c r="F8" s="41">
        <v>183.44367600000001</v>
      </c>
      <c r="G8" s="41">
        <v>33.264122</v>
      </c>
      <c r="H8" s="42">
        <v>18.453859000000001</v>
      </c>
      <c r="I8" s="38"/>
      <c r="J8" s="35"/>
      <c r="K8" s="66"/>
    </row>
    <row r="9" spans="1:11" ht="11.45" customHeight="1" x14ac:dyDescent="0.2">
      <c r="A9" s="522"/>
      <c r="B9" s="31" t="s">
        <v>395</v>
      </c>
      <c r="C9" s="41">
        <v>4082.6595149999998</v>
      </c>
      <c r="D9" s="41">
        <v>17740.657792000002</v>
      </c>
      <c r="E9" s="41">
        <v>1356.73062</v>
      </c>
      <c r="F9" s="41">
        <v>815.66101700000002</v>
      </c>
      <c r="G9" s="41">
        <v>290.76109200000002</v>
      </c>
      <c r="H9" s="42">
        <v>586.91091300000005</v>
      </c>
      <c r="I9" s="38"/>
      <c r="J9" s="35"/>
      <c r="K9" s="66"/>
    </row>
    <row r="10" spans="1:11" ht="11.45" customHeight="1" x14ac:dyDescent="0.2">
      <c r="A10" s="522"/>
      <c r="B10" s="31" t="s">
        <v>396</v>
      </c>
      <c r="C10" s="41">
        <v>8.0046630000000007</v>
      </c>
      <c r="D10" s="41">
        <v>62.745852999999997</v>
      </c>
      <c r="E10" s="41">
        <v>109.55924</v>
      </c>
      <c r="F10" s="41">
        <v>260.38000399999999</v>
      </c>
      <c r="G10" s="41">
        <v>32.442717000000002</v>
      </c>
      <c r="H10" s="42">
        <v>221.853274</v>
      </c>
      <c r="I10" s="38"/>
      <c r="J10" s="35"/>
      <c r="K10" s="66"/>
    </row>
    <row r="11" spans="1:11" ht="11.45" customHeight="1" x14ac:dyDescent="0.2">
      <c r="A11" s="522"/>
      <c r="B11" s="31" t="s">
        <v>397</v>
      </c>
      <c r="C11" s="41">
        <v>263.71691900000002</v>
      </c>
      <c r="D11" s="41">
        <v>137.29763600000001</v>
      </c>
      <c r="E11" s="41">
        <v>99.401560000000003</v>
      </c>
      <c r="F11" s="41">
        <v>175.34356700000001</v>
      </c>
      <c r="G11" s="41">
        <v>14.578118999999999</v>
      </c>
      <c r="H11" s="42">
        <v>1.22065</v>
      </c>
      <c r="I11" s="38"/>
      <c r="J11" s="35"/>
      <c r="K11" s="66"/>
    </row>
    <row r="12" spans="1:11" ht="11.45" customHeight="1" x14ac:dyDescent="0.2">
      <c r="A12" s="522"/>
      <c r="B12" s="31" t="s">
        <v>398</v>
      </c>
      <c r="C12" s="41">
        <v>23587.845383</v>
      </c>
      <c r="D12" s="41">
        <v>58805.422094000001</v>
      </c>
      <c r="E12" s="41">
        <v>11800.261990999999</v>
      </c>
      <c r="F12" s="41">
        <v>16333.93541</v>
      </c>
      <c r="G12" s="41">
        <v>5670.8746629999996</v>
      </c>
      <c r="H12" s="42">
        <v>1586.6399449999999</v>
      </c>
      <c r="I12" s="38"/>
      <c r="J12" s="35"/>
      <c r="K12" s="66"/>
    </row>
    <row r="13" spans="1:11" ht="11.45" customHeight="1" x14ac:dyDescent="0.2">
      <c r="A13" s="522"/>
      <c r="B13" s="31" t="s">
        <v>399</v>
      </c>
      <c r="C13" s="41">
        <v>3.2746409999999999</v>
      </c>
      <c r="D13" s="41">
        <v>70.093789000000001</v>
      </c>
      <c r="E13" s="41">
        <v>145.50179199999999</v>
      </c>
      <c r="F13" s="41">
        <v>154.47478699999999</v>
      </c>
      <c r="G13" s="41">
        <v>46.763109999999998</v>
      </c>
      <c r="H13" s="42">
        <v>31.524266000000001</v>
      </c>
      <c r="I13" s="526"/>
      <c r="J13" s="35"/>
      <c r="K13" s="66"/>
    </row>
    <row r="14" spans="1:11" ht="11.45" customHeight="1" x14ac:dyDescent="0.2">
      <c r="A14" s="522"/>
      <c r="B14" s="31" t="s">
        <v>400</v>
      </c>
      <c r="C14" s="41">
        <v>34332.462765999997</v>
      </c>
      <c r="D14" s="41">
        <v>27919.877161</v>
      </c>
      <c r="E14" s="41">
        <v>16164.826181</v>
      </c>
      <c r="F14" s="41">
        <v>7566.7993939999997</v>
      </c>
      <c r="G14" s="41">
        <v>2879.9893379999999</v>
      </c>
      <c r="H14" s="42">
        <v>4198.5787419999997</v>
      </c>
      <c r="I14" s="38"/>
      <c r="J14" s="35"/>
      <c r="K14" s="66"/>
    </row>
    <row r="15" spans="1:11" ht="11.45" customHeight="1" x14ac:dyDescent="0.25">
      <c r="A15" s="525"/>
      <c r="B15" s="31" t="s">
        <v>401</v>
      </c>
      <c r="C15" s="41">
        <v>2728.284592</v>
      </c>
      <c r="D15" s="41">
        <v>3019.2767250000002</v>
      </c>
      <c r="E15" s="41">
        <v>2492.1447050000002</v>
      </c>
      <c r="F15" s="41">
        <v>3482.9548380000001</v>
      </c>
      <c r="G15" s="41">
        <v>1598.355442</v>
      </c>
      <c r="H15" s="42">
        <v>1761.627281</v>
      </c>
      <c r="I15" s="526"/>
      <c r="J15" s="33"/>
      <c r="K15" s="66"/>
    </row>
    <row r="16" spans="1:11" ht="11.45" customHeight="1" x14ac:dyDescent="0.2">
      <c r="A16" s="527"/>
      <c r="B16" s="31" t="s">
        <v>402</v>
      </c>
      <c r="C16" s="41">
        <v>43.085711000000003</v>
      </c>
      <c r="D16" s="41">
        <v>23.346613999999999</v>
      </c>
      <c r="E16" s="41">
        <v>48.554045000000002</v>
      </c>
      <c r="F16" s="41">
        <v>57.707574000000001</v>
      </c>
      <c r="G16" s="41">
        <v>11.699614</v>
      </c>
      <c r="H16" s="42">
        <v>21.111623999999999</v>
      </c>
      <c r="I16" s="38"/>
      <c r="J16" s="35"/>
      <c r="K16" s="66"/>
    </row>
    <row r="17" spans="1:11" ht="11.45" customHeight="1" x14ac:dyDescent="0.2">
      <c r="A17" s="527"/>
      <c r="B17" s="74" t="s">
        <v>389</v>
      </c>
      <c r="C17" s="41">
        <v>1338.148126</v>
      </c>
      <c r="D17" s="41">
        <v>954.10354400000006</v>
      </c>
      <c r="E17" s="41">
        <v>1937.12015</v>
      </c>
      <c r="F17" s="41">
        <v>348.42573700000003</v>
      </c>
      <c r="G17" s="41">
        <v>94.152725000000004</v>
      </c>
      <c r="H17" s="42">
        <v>115.284415</v>
      </c>
      <c r="I17" s="38"/>
      <c r="J17" s="35"/>
      <c r="K17" s="66"/>
    </row>
    <row r="18" spans="1:11" ht="11.45" customHeight="1" x14ac:dyDescent="0.2">
      <c r="A18" s="527"/>
      <c r="B18" s="31" t="s">
        <v>403</v>
      </c>
      <c r="C18" s="41">
        <v>10534.056973999999</v>
      </c>
      <c r="D18" s="41">
        <v>36729.631256000001</v>
      </c>
      <c r="E18" s="41">
        <v>3266.5191279999999</v>
      </c>
      <c r="F18" s="41">
        <v>4195.1054359999998</v>
      </c>
      <c r="G18" s="41">
        <v>3012.990937</v>
      </c>
      <c r="H18" s="42">
        <v>673.68760299999997</v>
      </c>
      <c r="I18" s="38"/>
      <c r="J18" s="35"/>
      <c r="K18" s="66"/>
    </row>
    <row r="19" spans="1:11" ht="11.45" customHeight="1" x14ac:dyDescent="0.2">
      <c r="A19" s="527"/>
      <c r="B19" s="31" t="s">
        <v>404</v>
      </c>
      <c r="C19" s="41">
        <v>1356.0436649999999</v>
      </c>
      <c r="D19" s="41">
        <v>1571.476676</v>
      </c>
      <c r="E19" s="41">
        <v>406.442094</v>
      </c>
      <c r="F19" s="41">
        <v>788.79550400000005</v>
      </c>
      <c r="G19" s="41">
        <v>158.77559199999999</v>
      </c>
      <c r="H19" s="42">
        <v>88.816078000000005</v>
      </c>
      <c r="I19" s="38"/>
      <c r="J19" s="35"/>
      <c r="K19" s="66"/>
    </row>
    <row r="20" spans="1:11" ht="11.45" customHeight="1" x14ac:dyDescent="0.2">
      <c r="A20" s="527"/>
      <c r="B20" s="31" t="s">
        <v>405</v>
      </c>
      <c r="C20" s="41">
        <v>42535.464460000003</v>
      </c>
      <c r="D20" s="41">
        <v>45313.389053999999</v>
      </c>
      <c r="E20" s="41">
        <v>34274.150108000002</v>
      </c>
      <c r="F20" s="41">
        <v>19979.369812000001</v>
      </c>
      <c r="G20" s="41">
        <v>6923.4472720000003</v>
      </c>
      <c r="H20" s="42">
        <v>3639.379919</v>
      </c>
      <c r="I20" s="38"/>
      <c r="J20" s="35"/>
      <c r="K20" s="66"/>
    </row>
    <row r="21" spans="1:11" ht="11.45" customHeight="1" x14ac:dyDescent="0.2">
      <c r="A21" s="527"/>
      <c r="B21" s="31" t="s">
        <v>406</v>
      </c>
      <c r="C21" s="41">
        <v>46278.808334000001</v>
      </c>
      <c r="D21" s="41">
        <v>43544.860980999998</v>
      </c>
      <c r="E21" s="41">
        <v>16374.281298</v>
      </c>
      <c r="F21" s="41">
        <v>13506.673510000001</v>
      </c>
      <c r="G21" s="41">
        <v>5447.5116669999998</v>
      </c>
      <c r="H21" s="42">
        <v>1992.524056</v>
      </c>
      <c r="I21" s="38"/>
      <c r="J21" s="35"/>
      <c r="K21" s="66"/>
    </row>
    <row r="22" spans="1:11" ht="11.45" customHeight="1" x14ac:dyDescent="0.2">
      <c r="A22" s="527"/>
      <c r="B22" s="31" t="s">
        <v>407</v>
      </c>
      <c r="C22" s="41">
        <v>21.996174</v>
      </c>
      <c r="D22" s="41">
        <v>84.792866000000004</v>
      </c>
      <c r="E22" s="41">
        <v>117.065248</v>
      </c>
      <c r="F22" s="41">
        <v>102.729466</v>
      </c>
      <c r="G22" s="41">
        <v>45.450228000000003</v>
      </c>
      <c r="H22" s="42">
        <v>7.4819279999999999</v>
      </c>
      <c r="I22" s="38"/>
      <c r="J22" s="35"/>
      <c r="K22" s="66"/>
    </row>
    <row r="23" spans="1:11" ht="11.45" customHeight="1" x14ac:dyDescent="0.2">
      <c r="A23" s="527"/>
      <c r="B23" s="31" t="s">
        <v>408</v>
      </c>
      <c r="C23" s="41">
        <v>169474.102174</v>
      </c>
      <c r="D23" s="41">
        <v>129263.63766399999</v>
      </c>
      <c r="E23" s="41">
        <v>47368.987237000001</v>
      </c>
      <c r="F23" s="41">
        <v>41654.378185000001</v>
      </c>
      <c r="G23" s="41">
        <v>17958.073617999999</v>
      </c>
      <c r="H23" s="42">
        <v>18137.757814000001</v>
      </c>
      <c r="I23" s="38"/>
      <c r="J23" s="35"/>
      <c r="K23" s="66"/>
    </row>
    <row r="24" spans="1:11" ht="11.45" customHeight="1" x14ac:dyDescent="0.2">
      <c r="A24" s="527"/>
      <c r="B24" s="31" t="s">
        <v>409</v>
      </c>
      <c r="C24" s="41">
        <v>2452.2578189999999</v>
      </c>
      <c r="D24" s="41">
        <v>1422.7284070000001</v>
      </c>
      <c r="E24" s="41">
        <v>375.274607</v>
      </c>
      <c r="F24" s="41">
        <v>151.87896599999999</v>
      </c>
      <c r="G24" s="41">
        <v>49.837257999999999</v>
      </c>
      <c r="H24" s="42">
        <v>19.961818000000001</v>
      </c>
      <c r="I24" s="38"/>
      <c r="J24" s="35"/>
      <c r="K24" s="66"/>
    </row>
    <row r="25" spans="1:11" ht="11.45" customHeight="1" x14ac:dyDescent="0.2">
      <c r="A25" s="527"/>
      <c r="B25" s="31" t="s">
        <v>410</v>
      </c>
      <c r="C25" s="41">
        <v>6046.1206220000004</v>
      </c>
      <c r="D25" s="41">
        <v>3517.0428539999998</v>
      </c>
      <c r="E25" s="41">
        <v>1636.855515</v>
      </c>
      <c r="F25" s="41">
        <v>2512.3104109999999</v>
      </c>
      <c r="G25" s="41">
        <v>2042.650367</v>
      </c>
      <c r="H25" s="42">
        <v>3137.6461020000002</v>
      </c>
      <c r="I25" s="38"/>
      <c r="J25" s="33"/>
      <c r="K25" s="66"/>
    </row>
    <row r="26" spans="1:11" ht="11.45" customHeight="1" x14ac:dyDescent="0.2">
      <c r="A26" s="527"/>
      <c r="B26" s="31" t="s">
        <v>411</v>
      </c>
      <c r="C26" s="41">
        <v>103.689289</v>
      </c>
      <c r="D26" s="41">
        <v>439.20813700000002</v>
      </c>
      <c r="E26" s="41">
        <v>471.55602099999999</v>
      </c>
      <c r="F26" s="41">
        <v>218.40198899999999</v>
      </c>
      <c r="G26" s="41">
        <v>77.709109999999995</v>
      </c>
      <c r="H26" s="42">
        <v>54.431533999999999</v>
      </c>
      <c r="I26" s="38"/>
      <c r="J26" s="35"/>
      <c r="K26" s="66"/>
    </row>
    <row r="27" spans="1:11" ht="11.45" customHeight="1" x14ac:dyDescent="0.2">
      <c r="A27" s="527"/>
      <c r="B27" s="31" t="s">
        <v>412</v>
      </c>
      <c r="C27" s="41">
        <v>0</v>
      </c>
      <c r="D27" s="41">
        <v>0</v>
      </c>
      <c r="E27" s="41">
        <v>0</v>
      </c>
      <c r="F27" s="41">
        <v>0</v>
      </c>
      <c r="G27" s="41">
        <v>0</v>
      </c>
      <c r="H27" s="42">
        <v>0</v>
      </c>
      <c r="I27" s="38"/>
      <c r="J27" s="35"/>
      <c r="K27" s="66"/>
    </row>
    <row r="28" spans="1:11" ht="11.45" customHeight="1" x14ac:dyDescent="0.2">
      <c r="A28" s="527"/>
      <c r="B28" s="31" t="s">
        <v>413</v>
      </c>
      <c r="C28" s="41">
        <v>2572.7806030000002</v>
      </c>
      <c r="D28" s="41">
        <v>1747.1964720000001</v>
      </c>
      <c r="E28" s="41">
        <v>375.21401400000002</v>
      </c>
      <c r="F28" s="41">
        <v>452.61407300000002</v>
      </c>
      <c r="G28" s="41">
        <v>362.28375499999999</v>
      </c>
      <c r="H28" s="42">
        <v>189.647469</v>
      </c>
      <c r="I28" s="38"/>
      <c r="J28" s="35"/>
      <c r="K28" s="66"/>
    </row>
    <row r="29" spans="1:11" ht="11.45" customHeight="1" x14ac:dyDescent="0.2">
      <c r="A29" s="527"/>
      <c r="B29" s="31" t="s">
        <v>414</v>
      </c>
      <c r="C29" s="41">
        <v>7750.7621660000004</v>
      </c>
      <c r="D29" s="41">
        <v>2337.2025859999999</v>
      </c>
      <c r="E29" s="41">
        <v>1668.799346</v>
      </c>
      <c r="F29" s="41">
        <v>700.52749200000005</v>
      </c>
      <c r="G29" s="41">
        <v>432.079902</v>
      </c>
      <c r="H29" s="42">
        <v>496.15894600000001</v>
      </c>
      <c r="I29" s="38"/>
      <c r="J29" s="35"/>
      <c r="K29" s="66"/>
    </row>
    <row r="30" spans="1:11" ht="11.45" customHeight="1" x14ac:dyDescent="0.2">
      <c r="A30" s="527"/>
      <c r="B30" s="31" t="s">
        <v>415</v>
      </c>
      <c r="C30" s="41">
        <v>56724.680196000001</v>
      </c>
      <c r="D30" s="41">
        <v>82215.301122000004</v>
      </c>
      <c r="E30" s="41">
        <v>23408.618644999999</v>
      </c>
      <c r="F30" s="41">
        <v>24469.714520000001</v>
      </c>
      <c r="G30" s="41">
        <v>12126.636417</v>
      </c>
      <c r="H30" s="42">
        <v>5922.8024560000003</v>
      </c>
      <c r="I30" s="38"/>
      <c r="J30" s="35"/>
      <c r="K30" s="66"/>
    </row>
    <row r="31" spans="1:11" ht="11.45" customHeight="1" x14ac:dyDescent="0.2">
      <c r="A31" s="527"/>
      <c r="B31" s="31" t="s">
        <v>416</v>
      </c>
      <c r="C31" s="41">
        <v>7378.4556039999998</v>
      </c>
      <c r="D31" s="41">
        <v>8791.6910050000006</v>
      </c>
      <c r="E31" s="41">
        <v>2937.8531330000001</v>
      </c>
      <c r="F31" s="41">
        <v>4532.5441540000002</v>
      </c>
      <c r="G31" s="41">
        <v>2542.6348269999999</v>
      </c>
      <c r="H31" s="42">
        <v>2683.991747</v>
      </c>
      <c r="I31" s="38"/>
      <c r="J31" s="35"/>
      <c r="K31" s="66"/>
    </row>
    <row r="32" spans="1:11" ht="11.45" customHeight="1" x14ac:dyDescent="0.2">
      <c r="A32" s="527"/>
      <c r="B32" s="31" t="s">
        <v>417</v>
      </c>
      <c r="C32" s="41">
        <v>43.515338999999997</v>
      </c>
      <c r="D32" s="41">
        <v>30.259329000000001</v>
      </c>
      <c r="E32" s="41">
        <v>2.4700060000000001</v>
      </c>
      <c r="F32" s="41">
        <v>4.0535860000000001</v>
      </c>
      <c r="G32" s="41">
        <v>1.166553</v>
      </c>
      <c r="H32" s="42">
        <v>1.857907</v>
      </c>
      <c r="I32" s="38"/>
      <c r="J32" s="35"/>
      <c r="K32" s="66"/>
    </row>
    <row r="33" spans="1:11" ht="11.45" customHeight="1" x14ac:dyDescent="0.2">
      <c r="A33" s="526"/>
      <c r="B33" s="31" t="s">
        <v>418</v>
      </c>
      <c r="C33" s="41">
        <v>0.24540699999999999</v>
      </c>
      <c r="D33" s="41">
        <v>1.5541130000000001</v>
      </c>
      <c r="E33" s="41">
        <v>1.492496</v>
      </c>
      <c r="F33" s="41">
        <v>0.107405</v>
      </c>
      <c r="G33" s="41">
        <v>6.6302E-2</v>
      </c>
      <c r="H33" s="42">
        <v>0.41019600000000001</v>
      </c>
      <c r="I33" s="526"/>
      <c r="J33" s="35"/>
      <c r="K33" s="66"/>
    </row>
    <row r="34" spans="1:11" ht="11.45" customHeight="1" x14ac:dyDescent="0.2">
      <c r="A34" s="526"/>
      <c r="B34" s="31" t="s">
        <v>419</v>
      </c>
      <c r="C34" s="41">
        <v>16570.445327000001</v>
      </c>
      <c r="D34" s="41">
        <v>17839.740451000001</v>
      </c>
      <c r="E34" s="41">
        <v>4480.273072</v>
      </c>
      <c r="F34" s="41">
        <v>6054.9789549999996</v>
      </c>
      <c r="G34" s="41">
        <v>1103.1339559999999</v>
      </c>
      <c r="H34" s="42">
        <v>332.84290800000002</v>
      </c>
      <c r="I34" s="526"/>
      <c r="J34" s="35"/>
      <c r="K34" s="66"/>
    </row>
    <row r="35" spans="1:11" ht="11.45" customHeight="1" x14ac:dyDescent="0.2">
      <c r="A35" s="526"/>
      <c r="B35" s="31" t="s">
        <v>420</v>
      </c>
      <c r="C35" s="41">
        <v>3628.4335190000002</v>
      </c>
      <c r="D35" s="41">
        <v>4888.5827529999997</v>
      </c>
      <c r="E35" s="41">
        <v>1371.7752479999999</v>
      </c>
      <c r="F35" s="41">
        <v>804.614328</v>
      </c>
      <c r="G35" s="41">
        <v>412.01045699999997</v>
      </c>
      <c r="H35" s="42">
        <v>158.29911799999999</v>
      </c>
      <c r="I35" s="526"/>
      <c r="J35" s="33"/>
      <c r="K35" s="66"/>
    </row>
    <row r="36" spans="1:11" ht="11.45" customHeight="1" x14ac:dyDescent="0.2">
      <c r="A36" s="526"/>
      <c r="B36" s="31" t="s">
        <v>421</v>
      </c>
      <c r="C36" s="41">
        <v>1679.1052239999999</v>
      </c>
      <c r="D36" s="41">
        <v>6928.0052919999998</v>
      </c>
      <c r="E36" s="41">
        <v>440.60040900000001</v>
      </c>
      <c r="F36" s="41">
        <v>592.55441599999995</v>
      </c>
      <c r="G36" s="41">
        <v>161.63118700000001</v>
      </c>
      <c r="H36" s="42">
        <v>89.086726999999996</v>
      </c>
      <c r="I36" s="526"/>
      <c r="J36" s="35"/>
      <c r="K36" s="66"/>
    </row>
    <row r="37" spans="1:11" ht="11.45" customHeight="1" x14ac:dyDescent="0.2">
      <c r="A37" s="526"/>
      <c r="B37" s="31" t="s">
        <v>422</v>
      </c>
      <c r="C37" s="41">
        <v>5641.7183349999996</v>
      </c>
      <c r="D37" s="41">
        <v>32902.572440999997</v>
      </c>
      <c r="E37" s="41">
        <v>4395.4451559999998</v>
      </c>
      <c r="F37" s="41">
        <v>4968.0562810000001</v>
      </c>
      <c r="G37" s="41">
        <v>3778.615769</v>
      </c>
      <c r="H37" s="42">
        <v>15510.675115</v>
      </c>
      <c r="I37" s="526"/>
      <c r="J37" s="35"/>
      <c r="K37" s="66"/>
    </row>
    <row r="38" spans="1:11" ht="11.45" customHeight="1" x14ac:dyDescent="0.2">
      <c r="A38" s="526"/>
      <c r="B38" s="31" t="s">
        <v>423</v>
      </c>
      <c r="C38" s="41">
        <v>1395.3991590000001</v>
      </c>
      <c r="D38" s="41">
        <v>3080.6183620000002</v>
      </c>
      <c r="E38" s="41">
        <v>444.25972200000001</v>
      </c>
      <c r="F38" s="41">
        <v>1031.798843</v>
      </c>
      <c r="G38" s="41">
        <v>524.12789499999997</v>
      </c>
      <c r="H38" s="42">
        <v>252.53446299999999</v>
      </c>
      <c r="I38" s="526"/>
      <c r="J38" s="35"/>
      <c r="K38" s="66"/>
    </row>
    <row r="39" spans="1:11" ht="11.45" customHeight="1" x14ac:dyDescent="0.2">
      <c r="A39" s="526"/>
      <c r="B39" s="31" t="s">
        <v>424</v>
      </c>
      <c r="C39" s="41">
        <v>7806.2203760000002</v>
      </c>
      <c r="D39" s="41">
        <v>6859.241822</v>
      </c>
      <c r="E39" s="41">
        <v>1772.9854600000001</v>
      </c>
      <c r="F39" s="41">
        <v>1793.1359890000001</v>
      </c>
      <c r="G39" s="41">
        <v>2516.9466609999999</v>
      </c>
      <c r="H39" s="42">
        <v>286.59452299999998</v>
      </c>
      <c r="I39" s="526"/>
      <c r="J39" s="35"/>
      <c r="K39" s="66"/>
    </row>
    <row r="40" spans="1:11" ht="11.45" customHeight="1" x14ac:dyDescent="0.2">
      <c r="A40" s="526"/>
      <c r="B40" s="31" t="s">
        <v>425</v>
      </c>
      <c r="C40" s="41">
        <v>11.883632</v>
      </c>
      <c r="D40" s="41">
        <v>6.0548989999999998</v>
      </c>
      <c r="E40" s="41">
        <v>9.3494890000000002</v>
      </c>
      <c r="F40" s="41">
        <v>7.0655749999999999</v>
      </c>
      <c r="G40" s="41">
        <v>2.415616</v>
      </c>
      <c r="H40" s="42">
        <v>0.83980500000000002</v>
      </c>
      <c r="I40" s="526"/>
      <c r="J40" s="35"/>
      <c r="K40" s="66"/>
    </row>
    <row r="41" spans="1:11" ht="11.45" customHeight="1" x14ac:dyDescent="0.2">
      <c r="A41" s="526"/>
      <c r="B41" s="31" t="s">
        <v>426</v>
      </c>
      <c r="C41" s="41">
        <v>99.965232</v>
      </c>
      <c r="D41" s="41">
        <v>181.71614</v>
      </c>
      <c r="E41" s="41">
        <v>269.39804600000002</v>
      </c>
      <c r="F41" s="41">
        <v>140.56687199999999</v>
      </c>
      <c r="G41" s="41">
        <v>96.280465000000007</v>
      </c>
      <c r="H41" s="42">
        <v>44.933152</v>
      </c>
      <c r="I41" s="526"/>
      <c r="J41" s="35"/>
      <c r="K41" s="66"/>
    </row>
    <row r="42" spans="1:11" ht="11.45" customHeight="1" x14ac:dyDescent="0.2">
      <c r="A42" s="526"/>
      <c r="B42" s="31" t="s">
        <v>427</v>
      </c>
      <c r="C42" s="41">
        <v>3132.434945</v>
      </c>
      <c r="D42" s="41">
        <v>3436.1190179999999</v>
      </c>
      <c r="E42" s="41">
        <v>1137.1996469999999</v>
      </c>
      <c r="F42" s="41">
        <v>492.28831300000002</v>
      </c>
      <c r="G42" s="41">
        <v>148.999315</v>
      </c>
      <c r="H42" s="42">
        <v>203.969911</v>
      </c>
      <c r="I42" s="526"/>
      <c r="J42" s="35"/>
      <c r="K42" s="66"/>
    </row>
    <row r="43" spans="1:11" ht="11.45" customHeight="1" x14ac:dyDescent="0.2">
      <c r="A43" s="522"/>
      <c r="B43" s="31" t="s">
        <v>428</v>
      </c>
      <c r="C43" s="41">
        <v>119.823654</v>
      </c>
      <c r="D43" s="41">
        <v>272.42446999999999</v>
      </c>
      <c r="E43" s="41">
        <v>153.59549999999999</v>
      </c>
      <c r="F43" s="41">
        <v>66.498833000000005</v>
      </c>
      <c r="G43" s="41">
        <v>19.174616</v>
      </c>
      <c r="H43" s="42">
        <v>4.7382749999999998</v>
      </c>
      <c r="I43" s="38"/>
      <c r="J43" s="35"/>
      <c r="K43" s="66"/>
    </row>
    <row r="44" spans="1:11" ht="11.45" customHeight="1" x14ac:dyDescent="0.2">
      <c r="A44" s="522"/>
      <c r="B44" s="31" t="s">
        <v>429</v>
      </c>
      <c r="C44" s="41">
        <v>667.42206099999999</v>
      </c>
      <c r="D44" s="41">
        <v>818.38891999999998</v>
      </c>
      <c r="E44" s="41">
        <v>156.39653100000001</v>
      </c>
      <c r="F44" s="41">
        <v>92.049215000000004</v>
      </c>
      <c r="G44" s="41">
        <v>21.622927000000001</v>
      </c>
      <c r="H44" s="42">
        <v>11.388674999999999</v>
      </c>
      <c r="I44" s="38"/>
      <c r="J44" s="35"/>
      <c r="K44" s="66"/>
    </row>
    <row r="45" spans="1:11" ht="11.45" customHeight="1" x14ac:dyDescent="0.2">
      <c r="A45" s="527"/>
      <c r="B45" s="31" t="s">
        <v>430</v>
      </c>
      <c r="C45" s="41">
        <v>263.86084399999999</v>
      </c>
      <c r="D45" s="41">
        <v>716.13608499999998</v>
      </c>
      <c r="E45" s="41">
        <v>920.38445999999999</v>
      </c>
      <c r="F45" s="41">
        <v>355.29144400000001</v>
      </c>
      <c r="G45" s="41">
        <v>236.902447</v>
      </c>
      <c r="H45" s="42">
        <v>500.16501299999999</v>
      </c>
      <c r="I45" s="38"/>
      <c r="J45" s="33"/>
      <c r="K45" s="66"/>
    </row>
    <row r="46" spans="1:11" ht="11.45" customHeight="1" x14ac:dyDescent="0.2">
      <c r="A46" s="527"/>
      <c r="B46" s="31" t="s">
        <v>431</v>
      </c>
      <c r="C46" s="41">
        <v>147145.95235100001</v>
      </c>
      <c r="D46" s="41">
        <v>184208.837807</v>
      </c>
      <c r="E46" s="41">
        <v>58822.360716000003</v>
      </c>
      <c r="F46" s="41">
        <v>55121.002036999998</v>
      </c>
      <c r="G46" s="41">
        <v>26784.257285</v>
      </c>
      <c r="H46" s="42">
        <v>18220.122528</v>
      </c>
      <c r="I46" s="38"/>
      <c r="J46" s="33"/>
      <c r="K46" s="66"/>
    </row>
    <row r="47" spans="1:11" ht="11.45" customHeight="1" x14ac:dyDescent="0.2">
      <c r="A47" s="527"/>
      <c r="B47" s="31" t="s">
        <v>432</v>
      </c>
      <c r="C47" s="41">
        <v>168.12260800000001</v>
      </c>
      <c r="D47" s="41">
        <v>67.151616000000004</v>
      </c>
      <c r="E47" s="41">
        <v>17.073710999999999</v>
      </c>
      <c r="F47" s="41">
        <v>11.86633</v>
      </c>
      <c r="G47" s="41">
        <v>0.63061500000000004</v>
      </c>
      <c r="H47" s="42">
        <v>3.4893E-2</v>
      </c>
      <c r="I47" s="38"/>
      <c r="K47" s="66"/>
    </row>
    <row r="48" spans="1:11" ht="11.45" customHeight="1" x14ac:dyDescent="0.2">
      <c r="A48" s="527"/>
      <c r="B48" s="31" t="s">
        <v>433</v>
      </c>
      <c r="C48" s="41">
        <v>1406.491749</v>
      </c>
      <c r="D48" s="41">
        <v>4568.3647330000003</v>
      </c>
      <c r="E48" s="41">
        <v>864.80220299999996</v>
      </c>
      <c r="F48" s="41">
        <v>576.77226399999995</v>
      </c>
      <c r="G48" s="41">
        <v>336.74923100000001</v>
      </c>
      <c r="H48" s="42">
        <v>1846.8347160000001</v>
      </c>
      <c r="I48" s="38"/>
      <c r="K48" s="66"/>
    </row>
    <row r="49" spans="1:11" ht="11.45" customHeight="1" x14ac:dyDescent="0.2">
      <c r="A49" s="527"/>
      <c r="B49" s="31" t="s">
        <v>434</v>
      </c>
      <c r="C49" s="41">
        <v>6787.3183419999996</v>
      </c>
      <c r="D49" s="41">
        <v>16106.946989</v>
      </c>
      <c r="E49" s="41">
        <v>467.77521300000001</v>
      </c>
      <c r="F49" s="41">
        <v>277.21255000000002</v>
      </c>
      <c r="G49" s="41">
        <v>120.075472</v>
      </c>
      <c r="H49" s="42">
        <v>129.64655300000001</v>
      </c>
      <c r="I49" s="38"/>
      <c r="K49" s="66"/>
    </row>
    <row r="50" spans="1:11" ht="11.45" customHeight="1" x14ac:dyDescent="0.2">
      <c r="A50" s="527"/>
      <c r="B50" s="31" t="s">
        <v>435</v>
      </c>
      <c r="C50" s="41">
        <v>3165.0308169999998</v>
      </c>
      <c r="D50" s="41">
        <v>13062.542579999999</v>
      </c>
      <c r="E50" s="41">
        <v>6226.2653300000002</v>
      </c>
      <c r="F50" s="41">
        <v>5700.3710789999996</v>
      </c>
      <c r="G50" s="41">
        <v>3756.1357360000002</v>
      </c>
      <c r="H50" s="42">
        <v>530.672552</v>
      </c>
      <c r="I50" s="38"/>
      <c r="K50" s="66"/>
    </row>
    <row r="51" spans="1:11" ht="11.45" customHeight="1" x14ac:dyDescent="0.2">
      <c r="A51" s="527"/>
      <c r="B51" s="31" t="s">
        <v>436</v>
      </c>
      <c r="C51" s="41">
        <v>39656.387631999998</v>
      </c>
      <c r="D51" s="41">
        <v>101320.509402</v>
      </c>
      <c r="E51" s="41">
        <v>22088.186143999999</v>
      </c>
      <c r="F51" s="41">
        <v>34957.280456</v>
      </c>
      <c r="G51" s="41">
        <v>14134.635505</v>
      </c>
      <c r="H51" s="42">
        <v>3696.9499390000001</v>
      </c>
      <c r="I51" s="38"/>
      <c r="K51" s="66"/>
    </row>
    <row r="52" spans="1:11" ht="11.45" customHeight="1" x14ac:dyDescent="0.2">
      <c r="A52" s="527"/>
      <c r="B52" s="31" t="s">
        <v>437</v>
      </c>
      <c r="C52" s="41">
        <v>225.264713</v>
      </c>
      <c r="D52" s="41">
        <v>3377.571594</v>
      </c>
      <c r="E52" s="41">
        <v>716.62241100000006</v>
      </c>
      <c r="F52" s="41">
        <v>1441.1708410000001</v>
      </c>
      <c r="G52" s="41">
        <v>720.53713400000004</v>
      </c>
      <c r="H52" s="42">
        <v>809.24289599999997</v>
      </c>
      <c r="I52" s="38"/>
      <c r="K52" s="66"/>
    </row>
    <row r="53" spans="1:11" ht="11.45" customHeight="1" x14ac:dyDescent="0.2">
      <c r="A53" s="526"/>
      <c r="B53" s="31" t="s">
        <v>438</v>
      </c>
      <c r="C53" s="41">
        <v>1500.67055</v>
      </c>
      <c r="D53" s="41">
        <v>2645.1679239999999</v>
      </c>
      <c r="E53" s="41">
        <v>1790.8960070000001</v>
      </c>
      <c r="F53" s="41">
        <v>822.46053600000005</v>
      </c>
      <c r="G53" s="41">
        <v>458.47932700000001</v>
      </c>
      <c r="H53" s="42">
        <v>58.580063000000003</v>
      </c>
      <c r="I53" s="526"/>
      <c r="K53" s="66"/>
    </row>
    <row r="54" spans="1:11" ht="11.45" customHeight="1" x14ac:dyDescent="0.2">
      <c r="A54" s="526"/>
      <c r="B54" s="31" t="s">
        <v>439</v>
      </c>
      <c r="C54" s="41">
        <v>16324.646366000001</v>
      </c>
      <c r="D54" s="41">
        <v>26555.175919000001</v>
      </c>
      <c r="E54" s="41">
        <v>3127.9681860000001</v>
      </c>
      <c r="F54" s="41">
        <v>2280.064237</v>
      </c>
      <c r="G54" s="41">
        <v>1187.7175130000001</v>
      </c>
      <c r="H54" s="42">
        <v>1394.9694099999999</v>
      </c>
      <c r="I54" s="526"/>
      <c r="K54" s="66"/>
    </row>
    <row r="55" spans="1:11" ht="11.45" customHeight="1" x14ac:dyDescent="0.2">
      <c r="A55" s="526"/>
      <c r="B55" s="31" t="s">
        <v>440</v>
      </c>
      <c r="C55" s="41">
        <v>616471.895792</v>
      </c>
      <c r="D55" s="41">
        <v>792861.42483000003</v>
      </c>
      <c r="E55" s="41">
        <v>220307.82506199999</v>
      </c>
      <c r="F55" s="41">
        <v>221189.94591099999</v>
      </c>
      <c r="G55" s="41">
        <v>65577.970795000001</v>
      </c>
      <c r="H55" s="42">
        <v>28658.718835</v>
      </c>
      <c r="I55" s="526"/>
      <c r="K55" s="66"/>
    </row>
    <row r="56" spans="1:11" ht="11.45" customHeight="1" x14ac:dyDescent="0.2">
      <c r="A56" s="526"/>
      <c r="B56" s="31" t="s">
        <v>441</v>
      </c>
      <c r="C56" s="41">
        <v>312156.03237099998</v>
      </c>
      <c r="D56" s="41">
        <v>268572.30085599999</v>
      </c>
      <c r="E56" s="41">
        <v>63529.661192</v>
      </c>
      <c r="F56" s="41">
        <v>80672.693652999995</v>
      </c>
      <c r="G56" s="41">
        <v>23793.332726000001</v>
      </c>
      <c r="H56" s="42">
        <v>11487.526819000001</v>
      </c>
      <c r="I56" s="526"/>
      <c r="K56" s="66"/>
    </row>
    <row r="57" spans="1:11" ht="3" customHeight="1" x14ac:dyDescent="0.2">
      <c r="A57" s="522"/>
      <c r="B57" s="36"/>
      <c r="C57" s="43"/>
      <c r="D57" s="43"/>
      <c r="E57" s="43"/>
      <c r="F57" s="43"/>
      <c r="G57" s="43"/>
      <c r="H57" s="44"/>
      <c r="I57" s="38"/>
      <c r="K57" s="66"/>
    </row>
    <row r="58" spans="1:11" ht="39" customHeight="1" x14ac:dyDescent="0.2">
      <c r="A58" s="528" t="s">
        <v>3</v>
      </c>
      <c r="B58" s="702" t="s">
        <v>58</v>
      </c>
      <c r="C58" s="702"/>
      <c r="D58" s="702"/>
      <c r="E58" s="702"/>
      <c r="F58" s="702"/>
      <c r="G58" s="702"/>
      <c r="H58" s="702"/>
      <c r="I58" s="529"/>
    </row>
    <row r="59" spans="1:11" x14ac:dyDescent="0.2">
      <c r="A59" s="26"/>
      <c r="B59" s="26"/>
      <c r="C59" s="26"/>
      <c r="D59" s="26"/>
      <c r="E59" s="26"/>
      <c r="F59" s="38"/>
      <c r="G59" s="38"/>
      <c r="H59" s="38"/>
      <c r="I59" s="26"/>
    </row>
  </sheetData>
  <mergeCells count="1">
    <mergeCell ref="B58:H58"/>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14">
    <pageSetUpPr fitToPage="1"/>
  </sheetPr>
  <dimension ref="A1:N63"/>
  <sheetViews>
    <sheetView showGridLines="0" zoomScaleNormal="100" zoomScaleSheetLayoutView="100" workbookViewId="0"/>
  </sheetViews>
  <sheetFormatPr defaultColWidth="9.140625" defaultRowHeight="12" x14ac:dyDescent="0.2"/>
  <cols>
    <col min="1" max="1" width="1.7109375" style="27" customWidth="1"/>
    <col min="2" max="2" width="22.7109375" style="27" customWidth="1"/>
    <col min="3" max="3" width="6.7109375" style="27" customWidth="1"/>
    <col min="4" max="13" width="6.7109375" style="39" customWidth="1"/>
    <col min="14" max="14" width="1.7109375" style="39" customWidth="1"/>
    <col min="15" max="24" width="12" style="27" bestFit="1" customWidth="1"/>
    <col min="25" max="25" width="5.85546875" style="27" bestFit="1" customWidth="1"/>
    <col min="26" max="47" width="12" style="27" bestFit="1" customWidth="1"/>
    <col min="48" max="48" width="11" style="27" bestFit="1" customWidth="1"/>
    <col min="49" max="50" width="5.85546875" style="27" bestFit="1" customWidth="1"/>
    <col min="51" max="51" width="12" style="27" bestFit="1" customWidth="1"/>
    <col min="52" max="52" width="10" style="27" bestFit="1" customWidth="1"/>
    <col min="53" max="53" width="11" style="27" bestFit="1" customWidth="1"/>
    <col min="54" max="54" width="9" style="27" bestFit="1" customWidth="1"/>
    <col min="55" max="57" width="10" style="27" bestFit="1" customWidth="1"/>
    <col min="58" max="16384" width="9.140625" style="27"/>
  </cols>
  <sheetData>
    <row r="1" spans="1:14" s="71" customFormat="1" ht="16.5" customHeight="1" x14ac:dyDescent="0.3">
      <c r="A1" s="448"/>
      <c r="B1" s="265" t="s">
        <v>442</v>
      </c>
      <c r="C1" s="594"/>
      <c r="D1" s="594"/>
      <c r="E1" s="594"/>
      <c r="F1" s="594"/>
      <c r="G1" s="594"/>
      <c r="H1" s="594"/>
      <c r="I1" s="202"/>
      <c r="J1" s="202"/>
      <c r="K1" s="202"/>
      <c r="L1" s="202"/>
      <c r="M1" s="202"/>
      <c r="N1" s="449"/>
    </row>
    <row r="2" spans="1:14" s="457" customFormat="1" ht="16.5" customHeight="1" x14ac:dyDescent="0.2">
      <c r="A2" s="452"/>
      <c r="B2" s="452" t="s">
        <v>53</v>
      </c>
      <c r="C2" s="472"/>
      <c r="D2" s="472"/>
      <c r="E2" s="472"/>
      <c r="F2" s="472"/>
      <c r="G2" s="472"/>
      <c r="H2" s="472"/>
      <c r="I2" s="472"/>
      <c r="J2" s="472"/>
      <c r="K2" s="472"/>
      <c r="L2" s="472"/>
      <c r="M2" s="473"/>
      <c r="N2" s="452"/>
    </row>
    <row r="3" spans="1:14" s="476" customFormat="1" ht="21" customHeight="1" x14ac:dyDescent="0.2">
      <c r="A3" s="548"/>
      <c r="B3" s="474" t="s">
        <v>596</v>
      </c>
      <c r="C3" s="474"/>
      <c r="D3" s="474"/>
      <c r="E3" s="474"/>
      <c r="F3" s="474"/>
      <c r="G3" s="474"/>
      <c r="H3" s="474"/>
      <c r="I3" s="474"/>
      <c r="J3" s="474"/>
      <c r="K3" s="474"/>
      <c r="L3" s="474"/>
      <c r="M3" s="546" t="s">
        <v>230</v>
      </c>
      <c r="N3" s="474"/>
    </row>
    <row r="4" spans="1:14" ht="30" customHeight="1" x14ac:dyDescent="0.2">
      <c r="A4" s="549"/>
      <c r="B4" s="498"/>
      <c r="C4" s="501" t="s">
        <v>221</v>
      </c>
      <c r="D4" s="501" t="s">
        <v>222</v>
      </c>
      <c r="E4" s="501" t="s">
        <v>223</v>
      </c>
      <c r="F4" s="501" t="s">
        <v>224</v>
      </c>
      <c r="G4" s="501" t="s">
        <v>225</v>
      </c>
      <c r="H4" s="501" t="s">
        <v>226</v>
      </c>
      <c r="I4" s="501" t="s">
        <v>227</v>
      </c>
      <c r="J4" s="501" t="s">
        <v>228</v>
      </c>
      <c r="K4" s="502" t="s">
        <v>229</v>
      </c>
      <c r="L4" s="503" t="s">
        <v>254</v>
      </c>
      <c r="M4" s="503">
        <v>2022</v>
      </c>
      <c r="N4" s="551"/>
    </row>
    <row r="5" spans="1:14" ht="11.45" customHeight="1" x14ac:dyDescent="0.25">
      <c r="A5" s="525"/>
      <c r="B5" s="31" t="s">
        <v>391</v>
      </c>
      <c r="C5" s="40">
        <v>0</v>
      </c>
      <c r="D5" s="40">
        <v>0</v>
      </c>
      <c r="E5" s="40">
        <v>2.2439700000000005</v>
      </c>
      <c r="F5" s="40">
        <v>0</v>
      </c>
      <c r="G5" s="40">
        <v>0.69587864700000013</v>
      </c>
      <c r="H5" s="40">
        <v>1.1127905200000003</v>
      </c>
      <c r="I5" s="40">
        <v>1.6128496370000001</v>
      </c>
      <c r="J5" s="40">
        <v>1.3596222099999993</v>
      </c>
      <c r="K5" s="46">
        <v>1.3640320880000001</v>
      </c>
      <c r="L5" s="63">
        <v>1.8744247370000016</v>
      </c>
      <c r="M5" s="63">
        <v>0.98099136800000031</v>
      </c>
      <c r="N5" s="551"/>
    </row>
    <row r="6" spans="1:14" ht="11.45" customHeight="1" x14ac:dyDescent="0.2">
      <c r="A6" s="522"/>
      <c r="B6" s="31" t="s">
        <v>392</v>
      </c>
      <c r="C6" s="41">
        <v>29.645652172999998</v>
      </c>
      <c r="D6" s="41">
        <v>40.538723684000004</v>
      </c>
      <c r="E6" s="41">
        <v>48.311315205</v>
      </c>
      <c r="F6" s="41">
        <v>54.029588234999984</v>
      </c>
      <c r="G6" s="41">
        <v>107.13843066099997</v>
      </c>
      <c r="H6" s="41">
        <v>176.28945097700009</v>
      </c>
      <c r="I6" s="41">
        <v>192.05232347600008</v>
      </c>
      <c r="J6" s="41">
        <v>181.70855253699997</v>
      </c>
      <c r="K6" s="42">
        <v>121.27142074800008</v>
      </c>
      <c r="L6" s="47">
        <v>119.14773097800001</v>
      </c>
      <c r="M6" s="47">
        <v>150.38482450600003</v>
      </c>
      <c r="N6" s="38"/>
    </row>
    <row r="7" spans="1:14" ht="11.45" customHeight="1" x14ac:dyDescent="0.2">
      <c r="A7" s="522"/>
      <c r="B7" s="31" t="s">
        <v>393</v>
      </c>
      <c r="C7" s="41">
        <v>4.3965568179999988</v>
      </c>
      <c r="D7" s="41">
        <v>13.481058523000003</v>
      </c>
      <c r="E7" s="41">
        <v>11.755425000000001</v>
      </c>
      <c r="F7" s="41">
        <v>8.3967999999999989</v>
      </c>
      <c r="G7" s="41">
        <v>14.607540534000002</v>
      </c>
      <c r="H7" s="41">
        <v>18.790026637000004</v>
      </c>
      <c r="I7" s="41">
        <v>19.549105588</v>
      </c>
      <c r="J7" s="41">
        <v>15.234755782000006</v>
      </c>
      <c r="K7" s="42">
        <v>18.792178356000004</v>
      </c>
      <c r="L7" s="47">
        <v>15.911450279</v>
      </c>
      <c r="M7" s="47">
        <v>17.218797548000005</v>
      </c>
      <c r="N7" s="38"/>
    </row>
    <row r="8" spans="1:14" ht="11.45" customHeight="1" x14ac:dyDescent="0.2">
      <c r="A8" s="522"/>
      <c r="B8" s="31" t="s">
        <v>394</v>
      </c>
      <c r="C8" s="41">
        <v>3.4666000000000001</v>
      </c>
      <c r="D8" s="41">
        <v>3.2386637250000008</v>
      </c>
      <c r="E8" s="41">
        <v>2.5961699999999994</v>
      </c>
      <c r="F8" s="41">
        <v>3.0177000000000005</v>
      </c>
      <c r="G8" s="41">
        <v>2.7035080150000006</v>
      </c>
      <c r="H8" s="41">
        <v>3.1548833330000003</v>
      </c>
      <c r="I8" s="41">
        <v>4.5430249569999983</v>
      </c>
      <c r="J8" s="41">
        <v>9.4574325380000008</v>
      </c>
      <c r="K8" s="42">
        <v>6.4028581260000017</v>
      </c>
      <c r="L8" s="47">
        <v>1.9014735670000003</v>
      </c>
      <c r="M8" s="47">
        <v>1.9801836910000008</v>
      </c>
      <c r="N8" s="38"/>
    </row>
    <row r="9" spans="1:14" ht="11.45" customHeight="1" x14ac:dyDescent="0.2">
      <c r="A9" s="522"/>
      <c r="B9" s="31" t="s">
        <v>395</v>
      </c>
      <c r="C9" s="41">
        <v>15.926124999999999</v>
      </c>
      <c r="D9" s="41">
        <v>28.521611110999999</v>
      </c>
      <c r="E9" s="41">
        <v>27.336740000000002</v>
      </c>
      <c r="F9" s="41">
        <v>10.447473684000004</v>
      </c>
      <c r="G9" s="41">
        <v>20.79983097600001</v>
      </c>
      <c r="H9" s="41">
        <v>50.064034087999985</v>
      </c>
      <c r="I9" s="41">
        <v>32.523553988000003</v>
      </c>
      <c r="J9" s="41">
        <v>21.596849691000003</v>
      </c>
      <c r="K9" s="42">
        <v>23.04914869600001</v>
      </c>
      <c r="L9" s="47">
        <v>36.011166288999995</v>
      </c>
      <c r="M9" s="47">
        <v>32.430347567999995</v>
      </c>
      <c r="N9" s="38"/>
    </row>
    <row r="10" spans="1:14" ht="11.45" customHeight="1" x14ac:dyDescent="0.2">
      <c r="A10" s="522"/>
      <c r="B10" s="31" t="s">
        <v>396</v>
      </c>
      <c r="C10" s="41">
        <v>0</v>
      </c>
      <c r="D10" s="41">
        <v>0</v>
      </c>
      <c r="E10" s="41">
        <v>5.1269999999999998</v>
      </c>
      <c r="F10" s="41">
        <v>5.5285000000000011</v>
      </c>
      <c r="G10" s="41">
        <v>3.7900175890000005</v>
      </c>
      <c r="H10" s="41">
        <v>5.7615046460000006</v>
      </c>
      <c r="I10" s="41">
        <v>14.093575000000003</v>
      </c>
      <c r="J10" s="41">
        <v>17.203152943000006</v>
      </c>
      <c r="K10" s="42">
        <v>19.747008044999998</v>
      </c>
      <c r="L10" s="47">
        <v>18.766380985000005</v>
      </c>
      <c r="M10" s="47">
        <v>20.984544614000018</v>
      </c>
      <c r="N10" s="38"/>
    </row>
    <row r="11" spans="1:14" ht="11.45" customHeight="1" x14ac:dyDescent="0.2">
      <c r="A11" s="522"/>
      <c r="B11" s="31" t="s">
        <v>397</v>
      </c>
      <c r="C11" s="41">
        <v>0</v>
      </c>
      <c r="D11" s="41">
        <v>0</v>
      </c>
      <c r="E11" s="41">
        <v>0</v>
      </c>
      <c r="F11" s="41">
        <v>0</v>
      </c>
      <c r="G11" s="41">
        <v>0</v>
      </c>
      <c r="H11" s="41">
        <v>0.53599999999999992</v>
      </c>
      <c r="I11" s="41">
        <v>0.8655719999999999</v>
      </c>
      <c r="J11" s="41">
        <v>1.6130839969999995</v>
      </c>
      <c r="K11" s="42">
        <v>1.7668074369999995</v>
      </c>
      <c r="L11" s="47">
        <v>2.0850260279999988</v>
      </c>
      <c r="M11" s="47">
        <v>2.3967062060000002</v>
      </c>
      <c r="N11" s="38"/>
    </row>
    <row r="12" spans="1:14" ht="11.45" customHeight="1" x14ac:dyDescent="0.2">
      <c r="A12" s="522"/>
      <c r="B12" s="31" t="s">
        <v>398</v>
      </c>
      <c r="C12" s="41">
        <v>22.331285713999996</v>
      </c>
      <c r="D12" s="41">
        <v>30.708421052000006</v>
      </c>
      <c r="E12" s="41">
        <v>37.93838095200001</v>
      </c>
      <c r="F12" s="41">
        <v>44.245249999999999</v>
      </c>
      <c r="G12" s="41">
        <v>59.302500000000009</v>
      </c>
      <c r="H12" s="41">
        <v>64.028350000000003</v>
      </c>
      <c r="I12" s="41">
        <v>61.891880951999987</v>
      </c>
      <c r="J12" s="41">
        <v>64.840704545000037</v>
      </c>
      <c r="K12" s="42">
        <v>85.537904760999979</v>
      </c>
      <c r="L12" s="47">
        <v>109.11672209300004</v>
      </c>
      <c r="M12" s="47">
        <v>171.95164699700007</v>
      </c>
      <c r="N12" s="38"/>
    </row>
    <row r="13" spans="1:14" ht="11.45" customHeight="1" x14ac:dyDescent="0.2">
      <c r="A13" s="522"/>
      <c r="B13" s="31" t="s">
        <v>399</v>
      </c>
      <c r="C13" s="41">
        <v>0</v>
      </c>
      <c r="D13" s="41">
        <v>0</v>
      </c>
      <c r="E13" s="41">
        <v>1.254809523</v>
      </c>
      <c r="F13" s="41">
        <v>2.3279000000000001</v>
      </c>
      <c r="G13" s="41">
        <v>2.4624444110000003</v>
      </c>
      <c r="H13" s="41">
        <v>4.003000000000001</v>
      </c>
      <c r="I13" s="41">
        <v>5.544144341</v>
      </c>
      <c r="J13" s="41">
        <v>11.955633848</v>
      </c>
      <c r="K13" s="42">
        <v>7.4911288800000042</v>
      </c>
      <c r="L13" s="47">
        <v>8.3084814140000027</v>
      </c>
      <c r="M13" s="47">
        <v>9.3414301020000057</v>
      </c>
      <c r="N13" s="526"/>
    </row>
    <row r="14" spans="1:14" ht="11.45" customHeight="1" x14ac:dyDescent="0.2">
      <c r="A14" s="522"/>
      <c r="B14" s="31" t="s">
        <v>400</v>
      </c>
      <c r="C14" s="41">
        <v>0</v>
      </c>
      <c r="D14" s="41">
        <v>0</v>
      </c>
      <c r="E14" s="41">
        <v>0.21134090900000002</v>
      </c>
      <c r="F14" s="41">
        <v>0</v>
      </c>
      <c r="G14" s="41">
        <v>0.58648140400000004</v>
      </c>
      <c r="H14" s="41">
        <v>9.2877616659999997</v>
      </c>
      <c r="I14" s="41">
        <v>19.773953054000007</v>
      </c>
      <c r="J14" s="41">
        <v>44.250515729999982</v>
      </c>
      <c r="K14" s="42">
        <v>72.83255302500001</v>
      </c>
      <c r="L14" s="47">
        <v>136.01668173000002</v>
      </c>
      <c r="M14" s="47">
        <v>152.68819494600004</v>
      </c>
      <c r="N14" s="38"/>
    </row>
    <row r="15" spans="1:14" ht="11.45" customHeight="1" x14ac:dyDescent="0.25">
      <c r="A15" s="525"/>
      <c r="B15" s="31" t="s">
        <v>401</v>
      </c>
      <c r="C15" s="41">
        <v>0</v>
      </c>
      <c r="D15" s="41">
        <v>0</v>
      </c>
      <c r="E15" s="41">
        <v>4.9276809519999993</v>
      </c>
      <c r="F15" s="41">
        <v>4.8402000000000012</v>
      </c>
      <c r="G15" s="41">
        <v>9.4648803180000005</v>
      </c>
      <c r="H15" s="41">
        <v>15.5304</v>
      </c>
      <c r="I15" s="41">
        <v>17.983121378</v>
      </c>
      <c r="J15" s="41">
        <v>26.076493810000006</v>
      </c>
      <c r="K15" s="42">
        <v>26.578251120000008</v>
      </c>
      <c r="L15" s="47">
        <v>29.556472475000014</v>
      </c>
      <c r="M15" s="47">
        <v>32.900458121000021</v>
      </c>
      <c r="N15" s="526"/>
    </row>
    <row r="16" spans="1:14" ht="11.45" customHeight="1" x14ac:dyDescent="0.2">
      <c r="A16" s="527"/>
      <c r="B16" s="31" t="s">
        <v>402</v>
      </c>
      <c r="C16" s="41">
        <v>0</v>
      </c>
      <c r="D16" s="41">
        <v>0</v>
      </c>
      <c r="E16" s="41">
        <v>0</v>
      </c>
      <c r="F16" s="41">
        <v>0.396789473</v>
      </c>
      <c r="G16" s="41">
        <v>0.80192101500000024</v>
      </c>
      <c r="H16" s="41">
        <v>1.8601721880000006</v>
      </c>
      <c r="I16" s="41">
        <v>2.7939519940000004</v>
      </c>
      <c r="J16" s="41">
        <v>3.3428033560000006</v>
      </c>
      <c r="K16" s="42">
        <v>3.8670740660000003</v>
      </c>
      <c r="L16" s="47">
        <v>4.1440263019999994</v>
      </c>
      <c r="M16" s="47">
        <v>4.9314457130000022</v>
      </c>
      <c r="N16" s="38"/>
    </row>
    <row r="17" spans="1:14" ht="11.45" customHeight="1" x14ac:dyDescent="0.2">
      <c r="A17" s="527"/>
      <c r="B17" s="74" t="s">
        <v>389</v>
      </c>
      <c r="C17" s="41">
        <v>0</v>
      </c>
      <c r="D17" s="41">
        <v>0</v>
      </c>
      <c r="E17" s="41">
        <v>5.1282000000000005</v>
      </c>
      <c r="F17" s="41">
        <v>2.0936500000000007</v>
      </c>
      <c r="G17" s="41">
        <v>2.3834725940000001</v>
      </c>
      <c r="H17" s="41">
        <v>5.0287499999999987</v>
      </c>
      <c r="I17" s="41">
        <v>5.1102004540000001</v>
      </c>
      <c r="J17" s="41">
        <v>4.9115515890000019</v>
      </c>
      <c r="K17" s="42">
        <v>3.8217600909999998</v>
      </c>
      <c r="L17" s="47">
        <v>7.3442380900000046</v>
      </c>
      <c r="M17" s="47">
        <v>5.8526571680000021</v>
      </c>
      <c r="N17" s="38"/>
    </row>
    <row r="18" spans="1:14" ht="11.45" customHeight="1" x14ac:dyDescent="0.2">
      <c r="A18" s="527"/>
      <c r="B18" s="31" t="s">
        <v>403</v>
      </c>
      <c r="C18" s="41">
        <v>27.599875000000001</v>
      </c>
      <c r="D18" s="41">
        <v>31.810882352000007</v>
      </c>
      <c r="E18" s="41">
        <v>28.045936842000003</v>
      </c>
      <c r="F18" s="41">
        <v>23.814166666000006</v>
      </c>
      <c r="G18" s="41">
        <v>42.089184210000006</v>
      </c>
      <c r="H18" s="41">
        <v>88.178797277000001</v>
      </c>
      <c r="I18" s="41">
        <v>120.46326240800002</v>
      </c>
      <c r="J18" s="41">
        <v>117.42533588700005</v>
      </c>
      <c r="K18" s="42">
        <v>100.82472799899996</v>
      </c>
      <c r="L18" s="47">
        <v>63.369932283999994</v>
      </c>
      <c r="M18" s="47">
        <v>83.064234500999959</v>
      </c>
      <c r="N18" s="38"/>
    </row>
    <row r="19" spans="1:14" ht="11.45" customHeight="1" x14ac:dyDescent="0.2">
      <c r="A19" s="527"/>
      <c r="B19" s="31" t="s">
        <v>599</v>
      </c>
      <c r="C19" s="41">
        <v>0</v>
      </c>
      <c r="D19" s="41">
        <v>0</v>
      </c>
      <c r="E19" s="41">
        <v>0</v>
      </c>
      <c r="F19" s="41">
        <v>0</v>
      </c>
      <c r="G19" s="41">
        <v>0.22854761900000001</v>
      </c>
      <c r="H19" s="41">
        <v>1.2560500000000001</v>
      </c>
      <c r="I19" s="41">
        <v>1.059149047</v>
      </c>
      <c r="J19" s="41">
        <v>9.5038383000000004E-2</v>
      </c>
      <c r="K19" s="42">
        <v>0</v>
      </c>
      <c r="L19" s="47">
        <v>0</v>
      </c>
      <c r="M19" s="47">
        <v>0</v>
      </c>
      <c r="N19" s="38"/>
    </row>
    <row r="20" spans="1:14" ht="11.45" customHeight="1" x14ac:dyDescent="0.2">
      <c r="A20" s="527"/>
      <c r="B20" s="31" t="s">
        <v>404</v>
      </c>
      <c r="C20" s="41">
        <v>6.76</v>
      </c>
      <c r="D20" s="41">
        <v>5.4195400000000005</v>
      </c>
      <c r="E20" s="41">
        <v>4.4041550000000003</v>
      </c>
      <c r="F20" s="41">
        <v>1.649052631</v>
      </c>
      <c r="G20" s="41">
        <v>1.8322435000000004</v>
      </c>
      <c r="H20" s="41">
        <v>8.3456799600000018</v>
      </c>
      <c r="I20" s="41">
        <v>31.253654999999995</v>
      </c>
      <c r="J20" s="41">
        <v>14.884447253999998</v>
      </c>
      <c r="K20" s="42">
        <v>13.530179819000001</v>
      </c>
      <c r="L20" s="47">
        <v>6.5837694440000076</v>
      </c>
      <c r="M20" s="47">
        <v>7.6707824479999998</v>
      </c>
      <c r="N20" s="38"/>
    </row>
    <row r="21" spans="1:14" ht="11.45" customHeight="1" x14ac:dyDescent="0.2">
      <c r="A21" s="527"/>
      <c r="B21" s="31" t="s">
        <v>405</v>
      </c>
      <c r="C21" s="41">
        <v>35.254142857000005</v>
      </c>
      <c r="D21" s="41">
        <v>61.504447368000001</v>
      </c>
      <c r="E21" s="41">
        <v>77.167214285</v>
      </c>
      <c r="F21" s="41">
        <v>49.6496</v>
      </c>
      <c r="G21" s="41">
        <v>66.548333332999974</v>
      </c>
      <c r="H21" s="41">
        <v>126.76012042900005</v>
      </c>
      <c r="I21" s="41">
        <v>151.62118680900005</v>
      </c>
      <c r="J21" s="41">
        <v>189.87809898099999</v>
      </c>
      <c r="K21" s="42">
        <v>180.60009177600008</v>
      </c>
      <c r="L21" s="47">
        <v>167.12259833799996</v>
      </c>
      <c r="M21" s="47">
        <v>213.729542568</v>
      </c>
      <c r="N21" s="38"/>
    </row>
    <row r="22" spans="1:14" ht="11.45" customHeight="1" x14ac:dyDescent="0.2">
      <c r="A22" s="527"/>
      <c r="B22" s="31" t="s">
        <v>406</v>
      </c>
      <c r="C22" s="41">
        <v>56.518025000000002</v>
      </c>
      <c r="D22" s="41">
        <v>79.153165895000001</v>
      </c>
      <c r="E22" s="41">
        <v>99.600015000000013</v>
      </c>
      <c r="F22" s="41">
        <v>91.455157894000024</v>
      </c>
      <c r="G22" s="41">
        <v>120.44399999999999</v>
      </c>
      <c r="H22" s="41">
        <v>101.37315789399996</v>
      </c>
      <c r="I22" s="41">
        <v>108.59777500000003</v>
      </c>
      <c r="J22" s="41">
        <v>110.88188095200002</v>
      </c>
      <c r="K22" s="42">
        <v>116.38126778299996</v>
      </c>
      <c r="L22" s="47">
        <v>124.44755974100001</v>
      </c>
      <c r="M22" s="47">
        <v>183.93443478099999</v>
      </c>
      <c r="N22" s="38"/>
    </row>
    <row r="23" spans="1:14" ht="11.45" customHeight="1" x14ac:dyDescent="0.2">
      <c r="A23" s="527"/>
      <c r="B23" s="31" t="s">
        <v>407</v>
      </c>
      <c r="C23" s="41">
        <v>1.0953000000000002</v>
      </c>
      <c r="D23" s="41">
        <v>3.2983426260000002</v>
      </c>
      <c r="E23" s="41">
        <v>7.1963000000000008</v>
      </c>
      <c r="F23" s="41">
        <v>4.7833157890000013</v>
      </c>
      <c r="G23" s="41">
        <v>4.2730508940000007</v>
      </c>
      <c r="H23" s="41">
        <v>5.0039711480000006</v>
      </c>
      <c r="I23" s="41">
        <v>5.1644632030000004</v>
      </c>
      <c r="J23" s="41">
        <v>2.5289641490000014</v>
      </c>
      <c r="K23" s="42">
        <v>1.0149774660000004</v>
      </c>
      <c r="L23" s="47">
        <v>0.73297341300000007</v>
      </c>
      <c r="M23" s="47">
        <v>0.785783342</v>
      </c>
      <c r="N23" s="38"/>
    </row>
    <row r="24" spans="1:14" ht="11.45" customHeight="1" x14ac:dyDescent="0.2">
      <c r="A24" s="527"/>
      <c r="B24" s="31" t="s">
        <v>408</v>
      </c>
      <c r="C24" s="41">
        <v>60.905749999999998</v>
      </c>
      <c r="D24" s="41">
        <v>90.91567646999998</v>
      </c>
      <c r="E24" s="41">
        <v>79.889410525999992</v>
      </c>
      <c r="F24" s="41">
        <v>68.351300000000009</v>
      </c>
      <c r="G24" s="41">
        <v>105.98704098699997</v>
      </c>
      <c r="H24" s="41">
        <v>180.95736111100007</v>
      </c>
      <c r="I24" s="41">
        <v>237.568197379</v>
      </c>
      <c r="J24" s="41">
        <v>274.60483354099995</v>
      </c>
      <c r="K24" s="42">
        <v>436.55653423799981</v>
      </c>
      <c r="L24" s="47">
        <v>632.10787922700069</v>
      </c>
      <c r="M24" s="47">
        <v>694.35947080500023</v>
      </c>
      <c r="N24" s="38"/>
    </row>
    <row r="25" spans="1:14" ht="11.45" customHeight="1" x14ac:dyDescent="0.2">
      <c r="A25" s="527"/>
      <c r="B25" s="31" t="s">
        <v>409</v>
      </c>
      <c r="C25" s="41">
        <v>0</v>
      </c>
      <c r="D25" s="41">
        <v>0</v>
      </c>
      <c r="E25" s="41">
        <v>1.447714285</v>
      </c>
      <c r="F25" s="41">
        <v>0.58715000000000006</v>
      </c>
      <c r="G25" s="41">
        <v>2.8273095230000003</v>
      </c>
      <c r="H25" s="41">
        <v>6.8576578939999999</v>
      </c>
      <c r="I25" s="41">
        <v>4.1955268789999991</v>
      </c>
      <c r="J25" s="41">
        <v>3.8540952380000011</v>
      </c>
      <c r="K25" s="42">
        <v>3.3051766460000005</v>
      </c>
      <c r="L25" s="47">
        <v>3.9794988450000011</v>
      </c>
      <c r="M25" s="47">
        <v>6.0973815770000037</v>
      </c>
      <c r="N25" s="38"/>
    </row>
    <row r="26" spans="1:14" ht="11.45" customHeight="1" x14ac:dyDescent="0.2">
      <c r="A26" s="527"/>
      <c r="B26" s="31" t="s">
        <v>410</v>
      </c>
      <c r="C26" s="41">
        <v>0</v>
      </c>
      <c r="D26" s="41">
        <v>0</v>
      </c>
      <c r="E26" s="41">
        <v>2.4454300000000004</v>
      </c>
      <c r="F26" s="41">
        <v>3.4235882349999995</v>
      </c>
      <c r="G26" s="41">
        <v>6.87605545</v>
      </c>
      <c r="H26" s="41">
        <v>38.364557999999995</v>
      </c>
      <c r="I26" s="41">
        <v>27.358406681000005</v>
      </c>
      <c r="J26" s="41">
        <v>31.276333871000006</v>
      </c>
      <c r="K26" s="42">
        <v>34.329895068999996</v>
      </c>
      <c r="L26" s="47">
        <v>39.932364625999988</v>
      </c>
      <c r="M26" s="47">
        <v>53.005062978000026</v>
      </c>
      <c r="N26" s="38"/>
    </row>
    <row r="27" spans="1:14" ht="11.45" customHeight="1" x14ac:dyDescent="0.2">
      <c r="A27" s="527"/>
      <c r="B27" s="31" t="s">
        <v>411</v>
      </c>
      <c r="C27" s="41">
        <v>0</v>
      </c>
      <c r="D27" s="41">
        <v>0</v>
      </c>
      <c r="E27" s="41">
        <v>1.7658526310000002</v>
      </c>
      <c r="F27" s="41">
        <v>3.8746000000000005</v>
      </c>
      <c r="G27" s="41">
        <v>2.3321460729999988</v>
      </c>
      <c r="H27" s="41">
        <v>3.0388824329999995</v>
      </c>
      <c r="I27" s="41">
        <v>3.3813669469999996</v>
      </c>
      <c r="J27" s="41">
        <v>5.010625978000002</v>
      </c>
      <c r="K27" s="42">
        <v>4.6333278859999991</v>
      </c>
      <c r="L27" s="47">
        <v>6.6791700500000015</v>
      </c>
      <c r="M27" s="47">
        <v>5.4550912719999998</v>
      </c>
      <c r="N27" s="38"/>
    </row>
    <row r="28" spans="1:14" ht="11.45" customHeight="1" x14ac:dyDescent="0.2">
      <c r="A28" s="527"/>
      <c r="B28" s="31" t="s">
        <v>412</v>
      </c>
      <c r="C28" s="41">
        <v>6.0450249999999999</v>
      </c>
      <c r="D28" s="41">
        <v>4.9306199990000001</v>
      </c>
      <c r="E28" s="41">
        <v>10.709800000000001</v>
      </c>
      <c r="F28" s="41">
        <v>8.7027894730000011</v>
      </c>
      <c r="G28" s="41">
        <v>7.1646461190000013</v>
      </c>
      <c r="H28" s="41">
        <v>11.376524999999996</v>
      </c>
      <c r="I28" s="41">
        <v>14.578153736000004</v>
      </c>
      <c r="J28" s="41">
        <v>11.393324336000003</v>
      </c>
      <c r="K28" s="42">
        <v>2.197097775</v>
      </c>
      <c r="L28" s="47">
        <v>7.2039293850000039</v>
      </c>
      <c r="M28" s="47">
        <v>0</v>
      </c>
      <c r="N28" s="38"/>
    </row>
    <row r="29" spans="1:14" ht="11.45" customHeight="1" x14ac:dyDescent="0.2">
      <c r="A29" s="527"/>
      <c r="B29" s="31" t="s">
        <v>413</v>
      </c>
      <c r="C29" s="41">
        <v>0</v>
      </c>
      <c r="D29" s="41">
        <v>0</v>
      </c>
      <c r="E29" s="41">
        <v>0</v>
      </c>
      <c r="F29" s="41">
        <v>1.4741</v>
      </c>
      <c r="G29" s="41">
        <v>4.9613684210000004</v>
      </c>
      <c r="H29" s="41">
        <v>8.3554096380000011</v>
      </c>
      <c r="I29" s="41">
        <v>10.016585789000001</v>
      </c>
      <c r="J29" s="41">
        <v>7.8593500000000009</v>
      </c>
      <c r="K29" s="42">
        <v>7.7719466929999976</v>
      </c>
      <c r="L29" s="47">
        <v>7.1262742460000039</v>
      </c>
      <c r="M29" s="47">
        <v>8.2677194440000061</v>
      </c>
      <c r="N29" s="38"/>
    </row>
    <row r="30" spans="1:14" ht="11.45" customHeight="1" x14ac:dyDescent="0.2">
      <c r="A30" s="527"/>
      <c r="B30" s="31" t="s">
        <v>414</v>
      </c>
      <c r="C30" s="41">
        <v>15.506964285</v>
      </c>
      <c r="D30" s="41">
        <v>24.182555555000004</v>
      </c>
      <c r="E30" s="41">
        <v>28.550428570999998</v>
      </c>
      <c r="F30" s="41">
        <v>17.572473683999998</v>
      </c>
      <c r="G30" s="41">
        <v>23.471071428000002</v>
      </c>
      <c r="H30" s="41">
        <v>37.553078947000003</v>
      </c>
      <c r="I30" s="41">
        <v>28.601285713999992</v>
      </c>
      <c r="J30" s="41">
        <v>23.693851730000009</v>
      </c>
      <c r="K30" s="42">
        <v>17.789908277999984</v>
      </c>
      <c r="L30" s="47">
        <v>18.781451647000015</v>
      </c>
      <c r="M30" s="47">
        <v>19.484591527000003</v>
      </c>
      <c r="N30" s="38"/>
    </row>
    <row r="31" spans="1:14" ht="11.45" customHeight="1" x14ac:dyDescent="0.2">
      <c r="A31" s="527"/>
      <c r="B31" s="31" t="s">
        <v>415</v>
      </c>
      <c r="C31" s="41">
        <v>126.08940476099997</v>
      </c>
      <c r="D31" s="41">
        <v>167.68099999999998</v>
      </c>
      <c r="E31" s="41">
        <v>146.26826190399998</v>
      </c>
      <c r="F31" s="41">
        <v>152.70170000000005</v>
      </c>
      <c r="G31" s="41">
        <v>207.40901178300004</v>
      </c>
      <c r="H31" s="41">
        <v>250.22267031099997</v>
      </c>
      <c r="I31" s="41">
        <v>312.32603695200004</v>
      </c>
      <c r="J31" s="41">
        <v>374.21475946200013</v>
      </c>
      <c r="K31" s="42">
        <v>399.0275523840001</v>
      </c>
      <c r="L31" s="47">
        <v>375.5051735990001</v>
      </c>
      <c r="M31" s="47">
        <v>432.52718573400006</v>
      </c>
      <c r="N31" s="38"/>
    </row>
    <row r="32" spans="1:14" ht="11.45" customHeight="1" x14ac:dyDescent="0.2">
      <c r="A32" s="527"/>
      <c r="B32" s="31" t="s">
        <v>416</v>
      </c>
      <c r="C32" s="41">
        <v>0</v>
      </c>
      <c r="D32" s="41">
        <v>0</v>
      </c>
      <c r="E32" s="41">
        <v>3.5574590900000005</v>
      </c>
      <c r="F32" s="41">
        <v>9.809099999999999</v>
      </c>
      <c r="G32" s="41">
        <v>20.528950000000002</v>
      </c>
      <c r="H32" s="41">
        <v>35.235943974000008</v>
      </c>
      <c r="I32" s="41">
        <v>43.823987154000008</v>
      </c>
      <c r="J32" s="41">
        <v>47.520428951000014</v>
      </c>
      <c r="K32" s="42">
        <v>47.813730651000007</v>
      </c>
      <c r="L32" s="47">
        <v>55.316660262999996</v>
      </c>
      <c r="M32" s="47">
        <v>67.745646036999943</v>
      </c>
      <c r="N32" s="38"/>
    </row>
    <row r="33" spans="1:14" ht="11.45" customHeight="1" x14ac:dyDescent="0.2">
      <c r="A33" s="526"/>
      <c r="B33" s="31" t="s">
        <v>417</v>
      </c>
      <c r="C33" s="41">
        <v>0</v>
      </c>
      <c r="D33" s="41">
        <v>0</v>
      </c>
      <c r="E33" s="41">
        <v>0</v>
      </c>
      <c r="F33" s="41">
        <v>0</v>
      </c>
      <c r="G33" s="41">
        <v>2.0378743950000002</v>
      </c>
      <c r="H33" s="41">
        <v>2.5894473680000005</v>
      </c>
      <c r="I33" s="41">
        <v>2.2264499999999998</v>
      </c>
      <c r="J33" s="41">
        <v>2.0336604589999996</v>
      </c>
      <c r="K33" s="42">
        <v>0.59138854599999979</v>
      </c>
      <c r="L33" s="47">
        <v>0.46146375099999998</v>
      </c>
      <c r="M33" s="47">
        <v>0.14512073299999997</v>
      </c>
      <c r="N33" s="526"/>
    </row>
    <row r="34" spans="1:14" ht="11.45" customHeight="1" x14ac:dyDescent="0.2">
      <c r="A34" s="526"/>
      <c r="B34" s="31" t="s">
        <v>418</v>
      </c>
      <c r="C34" s="41">
        <v>0</v>
      </c>
      <c r="D34" s="41">
        <v>0</v>
      </c>
      <c r="E34" s="41">
        <v>0</v>
      </c>
      <c r="F34" s="41">
        <v>0</v>
      </c>
      <c r="G34" s="41">
        <v>1.0468095230000001</v>
      </c>
      <c r="H34" s="41">
        <v>0.96328568999999997</v>
      </c>
      <c r="I34" s="41">
        <v>1.1541796609999999</v>
      </c>
      <c r="J34" s="41">
        <v>0.52780465100000029</v>
      </c>
      <c r="K34" s="42">
        <v>0.23305370600000003</v>
      </c>
      <c r="L34" s="47">
        <v>5.8181948999999997E-2</v>
      </c>
      <c r="M34" s="47">
        <v>4.1658032000000011E-2</v>
      </c>
      <c r="N34" s="526"/>
    </row>
    <row r="35" spans="1:14" ht="11.45" customHeight="1" x14ac:dyDescent="0.2">
      <c r="A35" s="526"/>
      <c r="B35" s="31" t="s">
        <v>419</v>
      </c>
      <c r="C35" s="41">
        <v>13.301799761000002</v>
      </c>
      <c r="D35" s="41">
        <v>19.246052631000001</v>
      </c>
      <c r="E35" s="41">
        <v>22.69959523799999</v>
      </c>
      <c r="F35" s="41">
        <v>13.082666666000001</v>
      </c>
      <c r="G35" s="41">
        <v>14.590558882999998</v>
      </c>
      <c r="H35" s="41">
        <v>43.856881745999985</v>
      </c>
      <c r="I35" s="41">
        <v>33.363479738999999</v>
      </c>
      <c r="J35" s="41">
        <v>51.156797151000006</v>
      </c>
      <c r="K35" s="42">
        <v>36.808018559000018</v>
      </c>
      <c r="L35" s="47">
        <v>57.612743086000002</v>
      </c>
      <c r="M35" s="47">
        <v>91.867032146999932</v>
      </c>
      <c r="N35" s="526"/>
    </row>
    <row r="36" spans="1:14" ht="11.45" customHeight="1" x14ac:dyDescent="0.2">
      <c r="A36" s="526"/>
      <c r="B36" s="31" t="s">
        <v>420</v>
      </c>
      <c r="C36" s="41">
        <v>0</v>
      </c>
      <c r="D36" s="41">
        <v>0</v>
      </c>
      <c r="E36" s="41">
        <v>1.1428750000000001</v>
      </c>
      <c r="F36" s="41">
        <v>1.3616666660000007</v>
      </c>
      <c r="G36" s="41">
        <v>1.6528936350000005</v>
      </c>
      <c r="H36" s="41">
        <v>3.4824805229999996</v>
      </c>
      <c r="I36" s="41">
        <v>7.1472236730000001</v>
      </c>
      <c r="J36" s="41">
        <v>11.094519101999996</v>
      </c>
      <c r="K36" s="42">
        <v>7.6421408829999988</v>
      </c>
      <c r="L36" s="47">
        <v>11.620421375999999</v>
      </c>
      <c r="M36" s="47">
        <v>16.236371249000008</v>
      </c>
      <c r="N36" s="526"/>
    </row>
    <row r="37" spans="1:14" ht="11.45" customHeight="1" x14ac:dyDescent="0.2">
      <c r="A37" s="526"/>
      <c r="B37" s="31" t="s">
        <v>421</v>
      </c>
      <c r="C37" s="41">
        <v>0</v>
      </c>
      <c r="D37" s="41">
        <v>0</v>
      </c>
      <c r="E37" s="41">
        <v>8.6586600000000011</v>
      </c>
      <c r="F37" s="41">
        <v>8.5934736839999992</v>
      </c>
      <c r="G37" s="41">
        <v>15.26980923</v>
      </c>
      <c r="H37" s="41">
        <v>15.313710526000001</v>
      </c>
      <c r="I37" s="41">
        <v>17.018549999999991</v>
      </c>
      <c r="J37" s="41">
        <v>32.112095625000002</v>
      </c>
      <c r="K37" s="42">
        <v>20.222829421</v>
      </c>
      <c r="L37" s="47">
        <v>20.100671869000003</v>
      </c>
      <c r="M37" s="47">
        <v>19.463985956999998</v>
      </c>
      <c r="N37" s="526"/>
    </row>
    <row r="38" spans="1:14" ht="11.45" customHeight="1" x14ac:dyDescent="0.2">
      <c r="A38" s="526"/>
      <c r="B38" s="31" t="s">
        <v>422</v>
      </c>
      <c r="C38" s="41">
        <v>19.980723683999997</v>
      </c>
      <c r="D38" s="41">
        <v>26.593752776999995</v>
      </c>
      <c r="E38" s="41">
        <v>42.754442104999995</v>
      </c>
      <c r="F38" s="41">
        <v>30.534684209999995</v>
      </c>
      <c r="G38" s="41">
        <v>52.055773232999989</v>
      </c>
      <c r="H38" s="41">
        <v>24.806433678999998</v>
      </c>
      <c r="I38" s="41">
        <v>18.253310960000007</v>
      </c>
      <c r="J38" s="41">
        <v>112.26767785099997</v>
      </c>
      <c r="K38" s="42">
        <v>85.090111588999989</v>
      </c>
      <c r="L38" s="47">
        <v>64.181365997999976</v>
      </c>
      <c r="M38" s="47">
        <v>74.136935783999959</v>
      </c>
      <c r="N38" s="526"/>
    </row>
    <row r="39" spans="1:14" ht="11.45" customHeight="1" x14ac:dyDescent="0.2">
      <c r="A39" s="526"/>
      <c r="B39" s="31" t="s">
        <v>423</v>
      </c>
      <c r="C39" s="41">
        <v>4.2216839000000004</v>
      </c>
      <c r="D39" s="41">
        <v>7.2013451469999987</v>
      </c>
      <c r="E39" s="41">
        <v>7.0058500000000006</v>
      </c>
      <c r="F39" s="41">
        <v>4.0207777770000011</v>
      </c>
      <c r="G39" s="41">
        <v>7.023097059000003</v>
      </c>
      <c r="H39" s="41">
        <v>12.798928648999999</v>
      </c>
      <c r="I39" s="41">
        <v>8.7539175939999989</v>
      </c>
      <c r="J39" s="41">
        <v>11.772940627000006</v>
      </c>
      <c r="K39" s="42">
        <v>10.011329873000005</v>
      </c>
      <c r="L39" s="47">
        <v>9.2733904349999996</v>
      </c>
      <c r="M39" s="47">
        <v>10.633214384</v>
      </c>
      <c r="N39" s="526"/>
    </row>
    <row r="40" spans="1:14" ht="11.45" customHeight="1" x14ac:dyDescent="0.2">
      <c r="A40" s="526"/>
      <c r="B40" s="31" t="s">
        <v>424</v>
      </c>
      <c r="C40" s="41">
        <v>5.2053552630000013</v>
      </c>
      <c r="D40" s="41">
        <v>7.6269999990000015</v>
      </c>
      <c r="E40" s="41">
        <v>8.8983315779999952</v>
      </c>
      <c r="F40" s="41">
        <v>12.953499999999998</v>
      </c>
      <c r="G40" s="41">
        <v>14.455900873999999</v>
      </c>
      <c r="H40" s="41">
        <v>32.081527776999991</v>
      </c>
      <c r="I40" s="41">
        <v>22.190763157000003</v>
      </c>
      <c r="J40" s="41">
        <v>21.475230920999994</v>
      </c>
      <c r="K40" s="42">
        <v>40.161778658000003</v>
      </c>
      <c r="L40" s="47">
        <v>29.994210525999996</v>
      </c>
      <c r="M40" s="47">
        <v>24.462766768000009</v>
      </c>
      <c r="N40" s="526"/>
    </row>
    <row r="41" spans="1:14" ht="11.45" customHeight="1" x14ac:dyDescent="0.2">
      <c r="A41" s="526"/>
      <c r="B41" s="31" t="s">
        <v>425</v>
      </c>
      <c r="C41" s="41">
        <v>0</v>
      </c>
      <c r="D41" s="41">
        <v>0</v>
      </c>
      <c r="E41" s="41">
        <v>0</v>
      </c>
      <c r="F41" s="41">
        <v>0.24115789400000004</v>
      </c>
      <c r="G41" s="41">
        <v>0.30592145499999995</v>
      </c>
      <c r="H41" s="41">
        <v>0.80534210499999981</v>
      </c>
      <c r="I41" s="41">
        <v>1.4246718580000006</v>
      </c>
      <c r="J41" s="41">
        <v>2.1713946500000016</v>
      </c>
      <c r="K41" s="42">
        <v>1.4960506750000004</v>
      </c>
      <c r="L41" s="47">
        <v>1.9996814200000002</v>
      </c>
      <c r="M41" s="47">
        <v>2.020342937000001</v>
      </c>
      <c r="N41" s="526"/>
    </row>
    <row r="42" spans="1:14" ht="11.45" customHeight="1" x14ac:dyDescent="0.2">
      <c r="A42" s="526"/>
      <c r="B42" s="31" t="s">
        <v>426</v>
      </c>
      <c r="C42" s="41">
        <v>0</v>
      </c>
      <c r="D42" s="41">
        <v>0</v>
      </c>
      <c r="E42" s="41">
        <v>0.75922499999999993</v>
      </c>
      <c r="F42" s="41">
        <v>1.063722222</v>
      </c>
      <c r="G42" s="41">
        <v>0.678394736</v>
      </c>
      <c r="H42" s="41">
        <v>2.3380555549999995</v>
      </c>
      <c r="I42" s="41">
        <v>5.0166578940000006</v>
      </c>
      <c r="J42" s="41">
        <v>3.7331094740000017</v>
      </c>
      <c r="K42" s="42">
        <v>2.5775952380000007</v>
      </c>
      <c r="L42" s="47">
        <v>3.7593322610000004</v>
      </c>
      <c r="M42" s="47">
        <v>2.8730952650000003</v>
      </c>
      <c r="N42" s="526"/>
    </row>
    <row r="43" spans="1:14" ht="11.45" customHeight="1" x14ac:dyDescent="0.2">
      <c r="A43" s="522"/>
      <c r="B43" s="31" t="s">
        <v>427</v>
      </c>
      <c r="C43" s="41">
        <v>0</v>
      </c>
      <c r="D43" s="41">
        <v>0</v>
      </c>
      <c r="E43" s="41">
        <v>2.6640238090000001</v>
      </c>
      <c r="F43" s="41">
        <v>5.1461499999999996</v>
      </c>
      <c r="G43" s="41">
        <v>6.534510355000001</v>
      </c>
      <c r="H43" s="41">
        <v>9.2250500000000013</v>
      </c>
      <c r="I43" s="41">
        <v>7.8470714280000005</v>
      </c>
      <c r="J43" s="41">
        <v>7.5638285380000037</v>
      </c>
      <c r="K43" s="42">
        <v>8.9749667169999992</v>
      </c>
      <c r="L43" s="47">
        <v>8.8640501920000023</v>
      </c>
      <c r="M43" s="47">
        <v>13.019409411000003</v>
      </c>
      <c r="N43" s="38"/>
    </row>
    <row r="44" spans="1:14" ht="11.45" customHeight="1" x14ac:dyDescent="0.2">
      <c r="A44" s="522"/>
      <c r="B44" s="31" t="s">
        <v>428</v>
      </c>
      <c r="C44" s="41">
        <v>1.3232380950000004</v>
      </c>
      <c r="D44" s="41">
        <v>2.3970000000000002</v>
      </c>
      <c r="E44" s="41">
        <v>4.4366190470000006</v>
      </c>
      <c r="F44" s="41">
        <v>1.7207368420000002</v>
      </c>
      <c r="G44" s="41">
        <v>1.9017548660000003</v>
      </c>
      <c r="H44" s="41">
        <v>4.3023769579999991</v>
      </c>
      <c r="I44" s="41">
        <v>3.6538066379999998</v>
      </c>
      <c r="J44" s="41">
        <v>3.5694242140000019</v>
      </c>
      <c r="K44" s="42">
        <v>2.4072823479999998</v>
      </c>
      <c r="L44" s="47">
        <v>1.6811142800000003</v>
      </c>
      <c r="M44" s="47">
        <v>1.3023730250000005</v>
      </c>
      <c r="N44" s="38"/>
    </row>
    <row r="45" spans="1:14" ht="11.45" customHeight="1" x14ac:dyDescent="0.25">
      <c r="A45" s="525"/>
      <c r="B45" s="31" t="s">
        <v>429</v>
      </c>
      <c r="C45" s="41">
        <v>0</v>
      </c>
      <c r="D45" s="41">
        <v>0</v>
      </c>
      <c r="E45" s="41">
        <v>0</v>
      </c>
      <c r="F45" s="41">
        <v>0</v>
      </c>
      <c r="G45" s="41">
        <v>0</v>
      </c>
      <c r="H45" s="41">
        <v>2.5202999999999998</v>
      </c>
      <c r="I45" s="41">
        <v>3.1693902610000002</v>
      </c>
      <c r="J45" s="41">
        <v>3.353763841000001</v>
      </c>
      <c r="K45" s="42">
        <v>2.8876869580000011</v>
      </c>
      <c r="L45" s="47">
        <v>2.4990235699999999</v>
      </c>
      <c r="M45" s="47">
        <v>2.9046377050000012</v>
      </c>
      <c r="N45" s="526"/>
    </row>
    <row r="46" spans="1:14" ht="11.45" customHeight="1" x14ac:dyDescent="0.2">
      <c r="A46" s="527"/>
      <c r="B46" s="31" t="s">
        <v>600</v>
      </c>
      <c r="C46" s="41">
        <v>0</v>
      </c>
      <c r="D46" s="41">
        <v>0</v>
      </c>
      <c r="E46" s="41">
        <v>6.9096181810000017</v>
      </c>
      <c r="F46" s="41">
        <v>9.5886190469999999</v>
      </c>
      <c r="G46" s="41">
        <v>29.791523058000006</v>
      </c>
      <c r="H46" s="41">
        <v>50.192935005000002</v>
      </c>
      <c r="I46" s="41">
        <v>41.657588817999986</v>
      </c>
      <c r="J46" s="41">
        <v>60.72522968699996</v>
      </c>
      <c r="K46" s="42">
        <v>45.097535131999969</v>
      </c>
      <c r="L46" s="47">
        <v>46.562344070999998</v>
      </c>
      <c r="M46" s="86">
        <v>0</v>
      </c>
      <c r="N46" s="38"/>
    </row>
    <row r="47" spans="1:14" ht="11.45" customHeight="1" x14ac:dyDescent="0.2">
      <c r="A47" s="527"/>
      <c r="B47" s="31" t="s">
        <v>430</v>
      </c>
      <c r="C47" s="41">
        <v>0</v>
      </c>
      <c r="D47" s="41">
        <v>0</v>
      </c>
      <c r="E47" s="41">
        <v>2.4015000000000004</v>
      </c>
      <c r="F47" s="41">
        <v>2.0810000000000004</v>
      </c>
      <c r="G47" s="41">
        <v>2.1063400000000003</v>
      </c>
      <c r="H47" s="41">
        <v>4.4836800000000006</v>
      </c>
      <c r="I47" s="41">
        <v>7.5579347609999985</v>
      </c>
      <c r="J47" s="41">
        <v>6.7726136360000044</v>
      </c>
      <c r="K47" s="42">
        <v>8.0254142020000003</v>
      </c>
      <c r="L47" s="47">
        <v>5.5475168159999999</v>
      </c>
      <c r="M47" s="47">
        <v>5.821546811000001</v>
      </c>
      <c r="N47" s="38"/>
    </row>
    <row r="48" spans="1:14" ht="11.45" customHeight="1" x14ac:dyDescent="0.2">
      <c r="A48" s="527"/>
      <c r="B48" s="31" t="s">
        <v>431</v>
      </c>
      <c r="C48" s="41">
        <v>75.858149999999995</v>
      </c>
      <c r="D48" s="41">
        <v>107.25557894699998</v>
      </c>
      <c r="E48" s="41">
        <v>144.93634999999998</v>
      </c>
      <c r="F48" s="41">
        <v>103.68380000000001</v>
      </c>
      <c r="G48" s="41">
        <v>133.63640741400005</v>
      </c>
      <c r="H48" s="41">
        <v>241.78490000000002</v>
      </c>
      <c r="I48" s="41">
        <v>265.97711140000007</v>
      </c>
      <c r="J48" s="41">
        <v>383.07520005300012</v>
      </c>
      <c r="K48" s="42">
        <v>517.19707582100034</v>
      </c>
      <c r="L48" s="47">
        <v>639.86871052200024</v>
      </c>
      <c r="M48" s="47">
        <v>929.46011359700003</v>
      </c>
      <c r="N48" s="38"/>
    </row>
    <row r="49" spans="1:14" ht="11.45" customHeight="1" x14ac:dyDescent="0.2">
      <c r="A49" s="527"/>
      <c r="B49" s="31" t="s">
        <v>432</v>
      </c>
      <c r="C49" s="41">
        <v>0</v>
      </c>
      <c r="D49" s="41">
        <v>0</v>
      </c>
      <c r="E49" s="41">
        <v>0</v>
      </c>
      <c r="F49" s="41">
        <v>0.78494736800000009</v>
      </c>
      <c r="G49" s="41">
        <v>1.6048714999999998</v>
      </c>
      <c r="H49" s="41">
        <v>3.4642965779999995</v>
      </c>
      <c r="I49" s="41">
        <v>0.44346536500000006</v>
      </c>
      <c r="J49" s="41">
        <v>0.83821756600000041</v>
      </c>
      <c r="K49" s="42">
        <v>2.4343239539999999</v>
      </c>
      <c r="L49" s="47">
        <v>0.65391912299999977</v>
      </c>
      <c r="M49" s="47">
        <v>0.37894420299999987</v>
      </c>
      <c r="N49" s="38"/>
    </row>
    <row r="50" spans="1:14" ht="11.45" customHeight="1" x14ac:dyDescent="0.2">
      <c r="A50" s="527"/>
      <c r="B50" s="31" t="s">
        <v>601</v>
      </c>
      <c r="C50" s="41">
        <v>0</v>
      </c>
      <c r="D50" s="41">
        <v>0</v>
      </c>
      <c r="E50" s="41">
        <v>0</v>
      </c>
      <c r="F50" s="41">
        <v>9.0894735999999976E-2</v>
      </c>
      <c r="G50" s="41">
        <v>0.14585000000000004</v>
      </c>
      <c r="H50" s="41">
        <v>0.29366666599999997</v>
      </c>
      <c r="I50" s="41">
        <v>0</v>
      </c>
      <c r="J50" s="41">
        <v>0</v>
      </c>
      <c r="K50" s="42">
        <v>0</v>
      </c>
      <c r="L50" s="47">
        <v>0</v>
      </c>
      <c r="M50" s="47">
        <v>0</v>
      </c>
      <c r="N50" s="38"/>
    </row>
    <row r="51" spans="1:14" ht="11.45" customHeight="1" x14ac:dyDescent="0.2">
      <c r="A51" s="527"/>
      <c r="B51" s="31" t="s">
        <v>433</v>
      </c>
      <c r="C51" s="41">
        <v>3.4243199999999998</v>
      </c>
      <c r="D51" s="41">
        <v>5.1654402939999997</v>
      </c>
      <c r="E51" s="41">
        <v>8.9329999999999998</v>
      </c>
      <c r="F51" s="41">
        <v>9.9408888880000035</v>
      </c>
      <c r="G51" s="41">
        <v>9.7971214620000016</v>
      </c>
      <c r="H51" s="41">
        <v>13.973836666000002</v>
      </c>
      <c r="I51" s="41">
        <v>14.374657894000004</v>
      </c>
      <c r="J51" s="41">
        <v>20.946248394000005</v>
      </c>
      <c r="K51" s="42">
        <v>21.159863248000004</v>
      </c>
      <c r="L51" s="47">
        <v>20.37598337899999</v>
      </c>
      <c r="M51" s="47">
        <v>15.764051351999999</v>
      </c>
      <c r="N51" s="38"/>
    </row>
    <row r="52" spans="1:14" ht="11.45" customHeight="1" x14ac:dyDescent="0.2">
      <c r="A52" s="527"/>
      <c r="B52" s="31" t="s">
        <v>434</v>
      </c>
      <c r="C52" s="41">
        <v>12.420249999999999</v>
      </c>
      <c r="D52" s="41">
        <v>18.429588235000008</v>
      </c>
      <c r="E52" s="41">
        <v>19.981110525999998</v>
      </c>
      <c r="F52" s="41">
        <v>8.1359999999999992</v>
      </c>
      <c r="G52" s="41">
        <v>13.944720553000002</v>
      </c>
      <c r="H52" s="41">
        <v>17.126313160000002</v>
      </c>
      <c r="I52" s="41">
        <v>29.322281494999999</v>
      </c>
      <c r="J52" s="41">
        <v>43.034494068999997</v>
      </c>
      <c r="K52" s="42">
        <v>32.604346437000011</v>
      </c>
      <c r="L52" s="47">
        <v>28.037432389000013</v>
      </c>
      <c r="M52" s="47">
        <v>39.241885735999986</v>
      </c>
      <c r="N52" s="38"/>
    </row>
    <row r="53" spans="1:14" ht="11.45" customHeight="1" x14ac:dyDescent="0.2">
      <c r="A53" s="527"/>
      <c r="B53" s="31" t="s">
        <v>435</v>
      </c>
      <c r="C53" s="41">
        <v>21.428674999999998</v>
      </c>
      <c r="D53" s="41">
        <v>20.385194443999996</v>
      </c>
      <c r="E53" s="41">
        <v>16.109800000000003</v>
      </c>
      <c r="F53" s="41">
        <v>24.90831578900001</v>
      </c>
      <c r="G53" s="41">
        <v>31.936028865999994</v>
      </c>
      <c r="H53" s="41">
        <v>43.904884623000008</v>
      </c>
      <c r="I53" s="41">
        <v>44.7956845</v>
      </c>
      <c r="J53" s="41">
        <v>43.593874927999991</v>
      </c>
      <c r="K53" s="42">
        <v>41.935725848999965</v>
      </c>
      <c r="L53" s="47">
        <v>37.082420054999965</v>
      </c>
      <c r="M53" s="47">
        <v>41.975011120000019</v>
      </c>
      <c r="N53" s="38"/>
    </row>
    <row r="54" spans="1:14" ht="11.45" customHeight="1" x14ac:dyDescent="0.2">
      <c r="A54" s="526"/>
      <c r="B54" s="31" t="s">
        <v>436</v>
      </c>
      <c r="C54" s="41">
        <v>68.038900000000012</v>
      </c>
      <c r="D54" s="41">
        <v>88.43233202499998</v>
      </c>
      <c r="E54" s="41">
        <v>91.619135</v>
      </c>
      <c r="F54" s="41">
        <v>76.33915789400001</v>
      </c>
      <c r="G54" s="41">
        <v>85.349955369999975</v>
      </c>
      <c r="H54" s="41">
        <v>253.63915767499995</v>
      </c>
      <c r="I54" s="41">
        <v>249.45278516699997</v>
      </c>
      <c r="J54" s="41">
        <v>216.3940345820001</v>
      </c>
      <c r="K54" s="42">
        <v>156.43118268000001</v>
      </c>
      <c r="L54" s="47">
        <v>264.15232298100005</v>
      </c>
      <c r="M54" s="47">
        <v>349.74221299900006</v>
      </c>
      <c r="N54" s="526"/>
    </row>
    <row r="55" spans="1:14" ht="11.45" customHeight="1" x14ac:dyDescent="0.2">
      <c r="A55" s="526"/>
      <c r="B55" s="31" t="s">
        <v>437</v>
      </c>
      <c r="C55" s="41">
        <v>0</v>
      </c>
      <c r="D55" s="41">
        <v>0</v>
      </c>
      <c r="E55" s="41">
        <v>3.1190277770000003</v>
      </c>
      <c r="F55" s="41">
        <v>1.9123333330000001</v>
      </c>
      <c r="G55" s="41">
        <v>3.1186714950000005</v>
      </c>
      <c r="H55" s="41">
        <v>6.3138822219999984</v>
      </c>
      <c r="I55" s="41">
        <v>7.3900555549999982</v>
      </c>
      <c r="J55" s="41">
        <v>12.78421789400001</v>
      </c>
      <c r="K55" s="42">
        <v>10.543675882000004</v>
      </c>
      <c r="L55" s="47">
        <v>14.420968630000003</v>
      </c>
      <c r="M55" s="47">
        <v>15.133092484000001</v>
      </c>
      <c r="N55" s="526"/>
    </row>
    <row r="56" spans="1:14" ht="11.45" customHeight="1" x14ac:dyDescent="0.2">
      <c r="A56" s="526"/>
      <c r="B56" s="225" t="s">
        <v>438</v>
      </c>
      <c r="C56" s="198">
        <v>0</v>
      </c>
      <c r="D56" s="198">
        <v>0</v>
      </c>
      <c r="E56" s="198">
        <v>0</v>
      </c>
      <c r="F56" s="198">
        <v>1.0425500000000001</v>
      </c>
      <c r="G56" s="198">
        <v>3.4885380580000001</v>
      </c>
      <c r="H56" s="198">
        <v>4.0961698920000007</v>
      </c>
      <c r="I56" s="198">
        <v>16.817394798000002</v>
      </c>
      <c r="J56" s="198">
        <v>27.276732021000011</v>
      </c>
      <c r="K56" s="199">
        <v>22.281987848999997</v>
      </c>
      <c r="L56" s="86">
        <v>19.308767510000003</v>
      </c>
      <c r="M56" s="86">
        <v>18.265443225000002</v>
      </c>
      <c r="N56" s="552"/>
    </row>
    <row r="57" spans="1:14" ht="11.45" customHeight="1" x14ac:dyDescent="0.2">
      <c r="A57" s="526"/>
      <c r="B57" s="225" t="s">
        <v>439</v>
      </c>
      <c r="C57" s="198">
        <v>0</v>
      </c>
      <c r="D57" s="198">
        <v>0</v>
      </c>
      <c r="E57" s="198">
        <v>0</v>
      </c>
      <c r="F57" s="198">
        <v>0</v>
      </c>
      <c r="G57" s="198">
        <v>0</v>
      </c>
      <c r="H57" s="198">
        <v>0</v>
      </c>
      <c r="I57" s="198">
        <v>0</v>
      </c>
      <c r="J57" s="198">
        <v>0</v>
      </c>
      <c r="K57" s="199">
        <v>0</v>
      </c>
      <c r="L57" s="86">
        <v>45.884777268000001</v>
      </c>
      <c r="M57" s="86">
        <v>66.295918011000055</v>
      </c>
      <c r="N57" s="552"/>
    </row>
    <row r="58" spans="1:14" ht="11.45" customHeight="1" x14ac:dyDescent="0.2">
      <c r="A58" s="526"/>
      <c r="B58" s="225" t="s">
        <v>440</v>
      </c>
      <c r="C58" s="198">
        <v>297.19831250000004</v>
      </c>
      <c r="D58" s="198">
        <v>478.83197222199999</v>
      </c>
      <c r="E58" s="198">
        <v>685.15744499999983</v>
      </c>
      <c r="F58" s="198">
        <v>541.69936842100014</v>
      </c>
      <c r="G58" s="198">
        <v>835.27931817400008</v>
      </c>
      <c r="H58" s="198">
        <v>1483.2099210519993</v>
      </c>
      <c r="I58" s="198">
        <v>1853.5935750000003</v>
      </c>
      <c r="J58" s="198">
        <v>2725.9925195009992</v>
      </c>
      <c r="K58" s="199">
        <v>2406.3008277259992</v>
      </c>
      <c r="L58" s="86">
        <v>3576.4089999999992</v>
      </c>
      <c r="M58" s="86">
        <v>3754.6609370339993</v>
      </c>
      <c r="N58" s="552"/>
    </row>
    <row r="59" spans="1:14" ht="11.45" customHeight="1" x14ac:dyDescent="0.2">
      <c r="A59" s="526"/>
      <c r="B59" s="225" t="s">
        <v>441</v>
      </c>
      <c r="C59" s="198">
        <v>181.55168181800002</v>
      </c>
      <c r="D59" s="198">
        <v>265.79931578899993</v>
      </c>
      <c r="E59" s="198">
        <v>383.35754761899989</v>
      </c>
      <c r="F59" s="198">
        <v>272.58190000000002</v>
      </c>
      <c r="G59" s="198">
        <v>498.64383333300009</v>
      </c>
      <c r="H59" s="198">
        <v>745.20164285699991</v>
      </c>
      <c r="I59" s="198">
        <v>904.35723809499984</v>
      </c>
      <c r="J59" s="198">
        <v>1262.7990227270002</v>
      </c>
      <c r="K59" s="199">
        <v>1272.1218095229997</v>
      </c>
      <c r="L59" s="86">
        <v>1370.1192045449998</v>
      </c>
      <c r="M59" s="86">
        <v>1912.3502380950001</v>
      </c>
      <c r="N59" s="552"/>
    </row>
    <row r="60" spans="1:14" ht="11.45" customHeight="1" x14ac:dyDescent="0.2">
      <c r="A60" s="526"/>
      <c r="B60" s="225" t="s">
        <v>443</v>
      </c>
      <c r="C60" s="198">
        <v>1115.4937966289999</v>
      </c>
      <c r="D60" s="198">
        <v>1632.7492808699999</v>
      </c>
      <c r="E60" s="198">
        <v>2099.4231665550001</v>
      </c>
      <c r="F60" s="198">
        <v>1704.6802572010006</v>
      </c>
      <c r="G60" s="198">
        <v>2608.1063430310005</v>
      </c>
      <c r="H60" s="198">
        <v>4281.096095042999</v>
      </c>
      <c r="I60" s="198">
        <v>5045.3055412279991</v>
      </c>
      <c r="J60" s="198">
        <v>6685.7371734509998</v>
      </c>
      <c r="K60" s="199">
        <v>6513.5365413759973</v>
      </c>
      <c r="L60" s="86">
        <v>8279.6025280769991</v>
      </c>
      <c r="M60" s="86">
        <v>9843.1355139439929</v>
      </c>
      <c r="N60" s="552"/>
    </row>
    <row r="61" spans="1:14" ht="3" customHeight="1" x14ac:dyDescent="0.2">
      <c r="A61" s="522"/>
      <c r="B61" s="227"/>
      <c r="C61" s="228"/>
      <c r="D61" s="228"/>
      <c r="E61" s="228"/>
      <c r="F61" s="228"/>
      <c r="G61" s="228"/>
      <c r="H61" s="228"/>
      <c r="I61" s="228"/>
      <c r="J61" s="228"/>
      <c r="K61" s="229"/>
      <c r="L61" s="230"/>
      <c r="M61" s="230"/>
      <c r="N61" s="553"/>
    </row>
    <row r="62" spans="1:14" ht="59.1" customHeight="1" x14ac:dyDescent="0.2">
      <c r="A62" s="528" t="s">
        <v>3</v>
      </c>
      <c r="B62" s="703" t="s">
        <v>344</v>
      </c>
      <c r="C62" s="703"/>
      <c r="D62" s="703"/>
      <c r="E62" s="703"/>
      <c r="F62" s="703"/>
      <c r="G62" s="703"/>
      <c r="H62" s="703"/>
      <c r="I62" s="703"/>
      <c r="J62" s="703"/>
      <c r="K62" s="703"/>
      <c r="L62" s="703"/>
      <c r="M62" s="703"/>
      <c r="N62" s="554"/>
    </row>
    <row r="63" spans="1:14" x14ac:dyDescent="0.2">
      <c r="A63" s="26"/>
      <c r="B63" s="26"/>
      <c r="C63" s="26"/>
      <c r="D63" s="38"/>
      <c r="E63" s="38"/>
      <c r="F63" s="38"/>
      <c r="G63" s="38"/>
      <c r="H63" s="38"/>
      <c r="I63" s="38"/>
      <c r="J63" s="38"/>
      <c r="K63" s="38"/>
      <c r="L63" s="38"/>
      <c r="M63" s="38"/>
      <c r="N63" s="38"/>
    </row>
  </sheetData>
  <mergeCells count="1">
    <mergeCell ref="B62:M6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O63"/>
  <sheetViews>
    <sheetView showGridLines="0" zoomScaleNormal="100" zoomScaleSheetLayoutView="100" workbookViewId="0"/>
  </sheetViews>
  <sheetFormatPr defaultColWidth="9.140625" defaultRowHeight="12" x14ac:dyDescent="0.2"/>
  <cols>
    <col min="1" max="1" width="1.7109375" style="27" customWidth="1"/>
    <col min="2" max="2" width="22.7109375" style="27" customWidth="1"/>
    <col min="3" max="13" width="6.7109375" style="39" customWidth="1"/>
    <col min="14" max="14" width="1.7109375" style="39" customWidth="1"/>
    <col min="15" max="15" width="1.85546875" style="30" customWidth="1"/>
    <col min="16" max="16384" width="9.140625" style="27"/>
  </cols>
  <sheetData>
    <row r="1" spans="1:15" s="71" customFormat="1" ht="16.5" customHeight="1" x14ac:dyDescent="0.3">
      <c r="A1" s="448"/>
      <c r="B1" s="265" t="s">
        <v>442</v>
      </c>
      <c r="C1" s="265"/>
      <c r="D1" s="265"/>
      <c r="E1" s="265"/>
      <c r="F1" s="265"/>
      <c r="G1" s="265"/>
      <c r="H1" s="265"/>
      <c r="I1" s="264"/>
      <c r="J1" s="264"/>
      <c r="K1" s="264"/>
      <c r="L1" s="264"/>
      <c r="M1" s="264"/>
      <c r="N1" s="449"/>
    </row>
    <row r="2" spans="1:15" s="457" customFormat="1" ht="16.5" customHeight="1" x14ac:dyDescent="0.2">
      <c r="A2" s="452"/>
      <c r="B2" s="452" t="s">
        <v>59</v>
      </c>
      <c r="C2" s="452"/>
      <c r="D2" s="452"/>
      <c r="E2" s="452"/>
      <c r="F2" s="452"/>
      <c r="G2" s="452"/>
      <c r="H2" s="452"/>
      <c r="I2" s="452"/>
      <c r="J2" s="452"/>
      <c r="K2" s="452"/>
      <c r="L2" s="452"/>
      <c r="M2" s="452"/>
      <c r="N2" s="452"/>
      <c r="O2" s="452"/>
    </row>
    <row r="3" spans="1:15" s="476" customFormat="1" ht="21" customHeight="1" x14ac:dyDescent="0.2">
      <c r="A3" s="548"/>
      <c r="B3" s="474" t="s">
        <v>596</v>
      </c>
      <c r="C3" s="474"/>
      <c r="D3" s="474"/>
      <c r="E3" s="474"/>
      <c r="F3" s="474"/>
      <c r="G3" s="474"/>
      <c r="H3" s="474"/>
      <c r="I3" s="474"/>
      <c r="J3" s="474"/>
      <c r="K3" s="474"/>
      <c r="L3" s="474"/>
      <c r="M3" s="546" t="s">
        <v>231</v>
      </c>
      <c r="N3" s="474"/>
      <c r="O3" s="475"/>
    </row>
    <row r="4" spans="1:15" ht="30" customHeight="1" x14ac:dyDescent="0.2">
      <c r="A4" s="549"/>
      <c r="B4" s="498"/>
      <c r="C4" s="501" t="s">
        <v>221</v>
      </c>
      <c r="D4" s="501" t="s">
        <v>222</v>
      </c>
      <c r="E4" s="501" t="s">
        <v>223</v>
      </c>
      <c r="F4" s="501" t="s">
        <v>224</v>
      </c>
      <c r="G4" s="501" t="s">
        <v>225</v>
      </c>
      <c r="H4" s="501" t="s">
        <v>226</v>
      </c>
      <c r="I4" s="501" t="s">
        <v>227</v>
      </c>
      <c r="J4" s="501" t="s">
        <v>228</v>
      </c>
      <c r="K4" s="502" t="s">
        <v>229</v>
      </c>
      <c r="L4" s="503" t="s">
        <v>254</v>
      </c>
      <c r="M4" s="503">
        <v>2022</v>
      </c>
      <c r="N4" s="551"/>
      <c r="O4" s="29"/>
    </row>
    <row r="5" spans="1:15" ht="11.45" customHeight="1" x14ac:dyDescent="0.25">
      <c r="A5" s="525"/>
      <c r="B5" s="31" t="s">
        <v>391</v>
      </c>
      <c r="C5" s="40">
        <v>0</v>
      </c>
      <c r="D5" s="40">
        <v>0</v>
      </c>
      <c r="E5" s="40">
        <v>2.1068500000000006</v>
      </c>
      <c r="F5" s="40">
        <v>0</v>
      </c>
      <c r="G5" s="40">
        <v>0.69587864700000013</v>
      </c>
      <c r="H5" s="40">
        <v>1.0947501930000003</v>
      </c>
      <c r="I5" s="40">
        <v>1.5813564430000002</v>
      </c>
      <c r="J5" s="40">
        <v>1.3109814999999991</v>
      </c>
      <c r="K5" s="46">
        <v>1.3456653170000001</v>
      </c>
      <c r="L5" s="63">
        <v>1.7809849220000014</v>
      </c>
      <c r="M5" s="63">
        <v>0.91805806100000031</v>
      </c>
      <c r="N5" s="551"/>
      <c r="O5" s="33"/>
    </row>
    <row r="6" spans="1:15" ht="11.45" customHeight="1" x14ac:dyDescent="0.2">
      <c r="A6" s="522"/>
      <c r="B6" s="31" t="s">
        <v>392</v>
      </c>
      <c r="C6" s="41">
        <v>12.554347825999997</v>
      </c>
      <c r="D6" s="41">
        <v>17.636617646999998</v>
      </c>
      <c r="E6" s="41">
        <v>19.560883178000001</v>
      </c>
      <c r="F6" s="41">
        <v>13.177588235000002</v>
      </c>
      <c r="G6" s="41">
        <v>35.730518944000004</v>
      </c>
      <c r="H6" s="41">
        <v>44.306906427000008</v>
      </c>
      <c r="I6" s="41">
        <v>60.188207312000003</v>
      </c>
      <c r="J6" s="41">
        <v>47.754305854000002</v>
      </c>
      <c r="K6" s="42">
        <v>26.769310461000014</v>
      </c>
      <c r="L6" s="47">
        <v>33.325016372</v>
      </c>
      <c r="M6" s="47">
        <v>34.333966024999981</v>
      </c>
      <c r="N6" s="38"/>
      <c r="O6" s="35"/>
    </row>
    <row r="7" spans="1:15" ht="11.45" customHeight="1" x14ac:dyDescent="0.2">
      <c r="A7" s="522"/>
      <c r="B7" s="31" t="s">
        <v>393</v>
      </c>
      <c r="C7" s="41">
        <v>3.8414545449999999</v>
      </c>
      <c r="D7" s="41">
        <v>8.9933822950000017</v>
      </c>
      <c r="E7" s="41">
        <v>5.3536000000000001</v>
      </c>
      <c r="F7" s="41">
        <v>4.3961999999999994</v>
      </c>
      <c r="G7" s="41">
        <v>5.5861045160000007</v>
      </c>
      <c r="H7" s="41">
        <v>5.5180302490000006</v>
      </c>
      <c r="I7" s="41">
        <v>5.8738534190000014</v>
      </c>
      <c r="J7" s="41">
        <v>2.7957396639999987</v>
      </c>
      <c r="K7" s="42">
        <v>3.5276870749999993</v>
      </c>
      <c r="L7" s="47">
        <v>2.9494546509999995</v>
      </c>
      <c r="M7" s="47">
        <v>2.6862891630000005</v>
      </c>
      <c r="N7" s="38"/>
      <c r="O7" s="35"/>
    </row>
    <row r="8" spans="1:15" ht="11.45" customHeight="1" x14ac:dyDescent="0.2">
      <c r="A8" s="522"/>
      <c r="B8" s="31" t="s">
        <v>394</v>
      </c>
      <c r="C8" s="41">
        <v>1.8740000000000001</v>
      </c>
      <c r="D8" s="41">
        <v>1.901271675</v>
      </c>
      <c r="E8" s="41">
        <v>1.670695</v>
      </c>
      <c r="F8" s="41">
        <v>1.4962500000000001</v>
      </c>
      <c r="G8" s="41">
        <v>1.4898116010000007</v>
      </c>
      <c r="H8" s="41">
        <v>1.5322374999999999</v>
      </c>
      <c r="I8" s="41">
        <v>0.72295833300000001</v>
      </c>
      <c r="J8" s="41">
        <v>4.1761330840000017</v>
      </c>
      <c r="K8" s="42">
        <v>0.91808868999999993</v>
      </c>
      <c r="L8" s="47">
        <v>0.4390456800000001</v>
      </c>
      <c r="M8" s="47">
        <v>0.31504793799999986</v>
      </c>
      <c r="N8" s="38"/>
      <c r="O8" s="35"/>
    </row>
    <row r="9" spans="1:15" ht="11.45" customHeight="1" x14ac:dyDescent="0.2">
      <c r="A9" s="522"/>
      <c r="B9" s="31" t="s">
        <v>395</v>
      </c>
      <c r="C9" s="41">
        <v>5.3136999999999999</v>
      </c>
      <c r="D9" s="41">
        <v>6.1147777770000014</v>
      </c>
      <c r="E9" s="41">
        <v>7.2627400000000009</v>
      </c>
      <c r="F9" s="41">
        <v>2.6964736839999999</v>
      </c>
      <c r="G9" s="41">
        <v>6.4331074350000002</v>
      </c>
      <c r="H9" s="41">
        <v>14.620430954000005</v>
      </c>
      <c r="I9" s="41">
        <v>7.9092307350000004</v>
      </c>
      <c r="J9" s="41">
        <v>3.2938153480000021</v>
      </c>
      <c r="K9" s="42">
        <v>3.9978298240000036</v>
      </c>
      <c r="L9" s="47">
        <v>4.3945292180000015</v>
      </c>
      <c r="M9" s="47">
        <v>6.3081071520000043</v>
      </c>
      <c r="N9" s="38"/>
      <c r="O9" s="35"/>
    </row>
    <row r="10" spans="1:15" ht="11.45" customHeight="1" x14ac:dyDescent="0.2">
      <c r="A10" s="522"/>
      <c r="B10" s="31" t="s">
        <v>396</v>
      </c>
      <c r="C10" s="41">
        <v>0</v>
      </c>
      <c r="D10" s="41">
        <v>0</v>
      </c>
      <c r="E10" s="41">
        <v>5.1269999999999998</v>
      </c>
      <c r="F10" s="41">
        <v>3.6477000000000008</v>
      </c>
      <c r="G10" s="41">
        <v>2.5522118329999999</v>
      </c>
      <c r="H10" s="41">
        <v>5.0769064069999983</v>
      </c>
      <c r="I10" s="41">
        <v>8.7425250000000023</v>
      </c>
      <c r="J10" s="41">
        <v>7.613393934000003</v>
      </c>
      <c r="K10" s="42">
        <v>7.4460177530000022</v>
      </c>
      <c r="L10" s="47">
        <v>6.9729374360000005</v>
      </c>
      <c r="M10" s="47">
        <v>8.9964810480000033</v>
      </c>
      <c r="N10" s="38"/>
      <c r="O10" s="35"/>
    </row>
    <row r="11" spans="1:15" ht="11.45" customHeight="1" x14ac:dyDescent="0.2">
      <c r="A11" s="522"/>
      <c r="B11" s="31" t="s">
        <v>397</v>
      </c>
      <c r="C11" s="41">
        <v>0</v>
      </c>
      <c r="D11" s="41">
        <v>0</v>
      </c>
      <c r="E11" s="41">
        <v>0</v>
      </c>
      <c r="F11" s="41">
        <v>0</v>
      </c>
      <c r="G11" s="41">
        <v>0</v>
      </c>
      <c r="H11" s="41">
        <v>0.34828571400000008</v>
      </c>
      <c r="I11" s="41">
        <v>0.59482999999999997</v>
      </c>
      <c r="J11" s="41">
        <v>1.2112379219999998</v>
      </c>
      <c r="K11" s="42">
        <v>1.1279614679999994</v>
      </c>
      <c r="L11" s="47">
        <v>1.7103003669999992</v>
      </c>
      <c r="M11" s="47">
        <v>1.6456370660000001</v>
      </c>
      <c r="N11" s="38"/>
      <c r="O11" s="35"/>
    </row>
    <row r="12" spans="1:15" ht="11.45" customHeight="1" x14ac:dyDescent="0.2">
      <c r="A12" s="522"/>
      <c r="B12" s="31" t="s">
        <v>398</v>
      </c>
      <c r="C12" s="41">
        <v>7.7171428569999989</v>
      </c>
      <c r="D12" s="41">
        <v>12.027421052000001</v>
      </c>
      <c r="E12" s="41">
        <v>10.785738095000001</v>
      </c>
      <c r="F12" s="41">
        <v>10.866050000000001</v>
      </c>
      <c r="G12" s="41">
        <v>18.365666666000003</v>
      </c>
      <c r="H12" s="41">
        <v>13.65375</v>
      </c>
      <c r="I12" s="41">
        <v>18.280666666000002</v>
      </c>
      <c r="J12" s="41">
        <v>14.953318181000002</v>
      </c>
      <c r="K12" s="42">
        <v>16.906880952000005</v>
      </c>
      <c r="L12" s="47">
        <v>18.079349487999998</v>
      </c>
      <c r="M12" s="47">
        <v>23.950839300000005</v>
      </c>
      <c r="N12" s="38"/>
      <c r="O12" s="35"/>
    </row>
    <row r="13" spans="1:15" ht="11.45" customHeight="1" x14ac:dyDescent="0.2">
      <c r="A13" s="522"/>
      <c r="B13" s="31" t="s">
        <v>399</v>
      </c>
      <c r="C13" s="41">
        <v>0</v>
      </c>
      <c r="D13" s="41">
        <v>0</v>
      </c>
      <c r="E13" s="41">
        <v>0.78926190400000007</v>
      </c>
      <c r="F13" s="41">
        <v>1.6930000000000001</v>
      </c>
      <c r="G13" s="41">
        <v>1.520294955</v>
      </c>
      <c r="H13" s="41">
        <v>2.0359999999999996</v>
      </c>
      <c r="I13" s="41">
        <v>2.6951845759999995</v>
      </c>
      <c r="J13" s="41">
        <v>5.9831225000000012</v>
      </c>
      <c r="K13" s="42">
        <v>3.883402832999999</v>
      </c>
      <c r="L13" s="47">
        <v>3.9532195250000028</v>
      </c>
      <c r="M13" s="47">
        <v>3.792761187</v>
      </c>
      <c r="N13" s="526"/>
      <c r="O13" s="35"/>
    </row>
    <row r="14" spans="1:15" ht="11.45" customHeight="1" x14ac:dyDescent="0.2">
      <c r="A14" s="522"/>
      <c r="B14" s="31" t="s">
        <v>400</v>
      </c>
      <c r="C14" s="41">
        <v>0</v>
      </c>
      <c r="D14" s="41">
        <v>0</v>
      </c>
      <c r="E14" s="41">
        <v>0.21134090900000002</v>
      </c>
      <c r="F14" s="41">
        <v>0</v>
      </c>
      <c r="G14" s="41">
        <v>0.58648140400000004</v>
      </c>
      <c r="H14" s="41">
        <v>8.3449192849999996</v>
      </c>
      <c r="I14" s="41">
        <v>8.6043166240000026</v>
      </c>
      <c r="J14" s="41">
        <v>23.14795874799999</v>
      </c>
      <c r="K14" s="42">
        <v>29.425207965000006</v>
      </c>
      <c r="L14" s="47">
        <v>43.301811745999977</v>
      </c>
      <c r="M14" s="47">
        <v>43.768079639999996</v>
      </c>
      <c r="N14" s="38"/>
      <c r="O14" s="35"/>
    </row>
    <row r="15" spans="1:15" ht="11.45" customHeight="1" x14ac:dyDescent="0.25">
      <c r="A15" s="525"/>
      <c r="B15" s="31" t="s">
        <v>401</v>
      </c>
      <c r="C15" s="41">
        <v>0</v>
      </c>
      <c r="D15" s="41">
        <v>0</v>
      </c>
      <c r="E15" s="41">
        <v>3.4036</v>
      </c>
      <c r="F15" s="41">
        <v>3.1709500000000004</v>
      </c>
      <c r="G15" s="41">
        <v>4.8292272719999998</v>
      </c>
      <c r="H15" s="41">
        <v>8.8055749999999975</v>
      </c>
      <c r="I15" s="41">
        <v>7.728106285</v>
      </c>
      <c r="J15" s="41">
        <v>9.4029381960000009</v>
      </c>
      <c r="K15" s="42">
        <v>10.003630957000002</v>
      </c>
      <c r="L15" s="47">
        <v>10.357028991000005</v>
      </c>
      <c r="M15" s="47">
        <v>15.169182484000007</v>
      </c>
      <c r="N15" s="526"/>
      <c r="O15" s="33"/>
    </row>
    <row r="16" spans="1:15" ht="11.45" customHeight="1" x14ac:dyDescent="0.2">
      <c r="A16" s="527"/>
      <c r="B16" s="31" t="s">
        <v>402</v>
      </c>
      <c r="C16" s="41">
        <v>0</v>
      </c>
      <c r="D16" s="41">
        <v>0</v>
      </c>
      <c r="E16" s="41">
        <v>0</v>
      </c>
      <c r="F16" s="41">
        <v>0.31463157799999997</v>
      </c>
      <c r="G16" s="41">
        <v>0.55969368700000011</v>
      </c>
      <c r="H16" s="41">
        <v>1.2947049700000004</v>
      </c>
      <c r="I16" s="41">
        <v>1.7604406889999999</v>
      </c>
      <c r="J16" s="41">
        <v>1.8076318919999996</v>
      </c>
      <c r="K16" s="42">
        <v>2.0777633270000009</v>
      </c>
      <c r="L16" s="47">
        <v>2.0723422109999996</v>
      </c>
      <c r="M16" s="47">
        <v>2.0489336499999995</v>
      </c>
      <c r="N16" s="38"/>
      <c r="O16" s="35"/>
    </row>
    <row r="17" spans="1:15" ht="11.45" customHeight="1" x14ac:dyDescent="0.2">
      <c r="A17" s="527"/>
      <c r="B17" s="74" t="s">
        <v>389</v>
      </c>
      <c r="C17" s="41">
        <v>0</v>
      </c>
      <c r="D17" s="41">
        <v>0</v>
      </c>
      <c r="E17" s="41">
        <v>2.1304000000000003</v>
      </c>
      <c r="F17" s="41">
        <v>0.84835000000000005</v>
      </c>
      <c r="G17" s="41">
        <v>0.95462827400000017</v>
      </c>
      <c r="H17" s="41">
        <v>1.3980749999999997</v>
      </c>
      <c r="I17" s="41">
        <v>1.0668197380000002</v>
      </c>
      <c r="J17" s="41">
        <v>0.68122314100000003</v>
      </c>
      <c r="K17" s="42">
        <v>0.61530312599999992</v>
      </c>
      <c r="L17" s="47">
        <v>0.55244961500000012</v>
      </c>
      <c r="M17" s="47">
        <v>0.85220682800000003</v>
      </c>
      <c r="N17" s="38"/>
      <c r="O17" s="35"/>
    </row>
    <row r="18" spans="1:15" ht="11.45" customHeight="1" x14ac:dyDescent="0.2">
      <c r="A18" s="527"/>
      <c r="B18" s="31" t="s">
        <v>403</v>
      </c>
      <c r="C18" s="41">
        <v>10.285302631</v>
      </c>
      <c r="D18" s="41">
        <v>8.873441176</v>
      </c>
      <c r="E18" s="41">
        <v>6.3256421050000027</v>
      </c>
      <c r="F18" s="41">
        <v>4.2814444440000008</v>
      </c>
      <c r="G18" s="41">
        <v>9.1859210519999994</v>
      </c>
      <c r="H18" s="41">
        <v>15.098593304999996</v>
      </c>
      <c r="I18" s="41">
        <v>33.032443647999997</v>
      </c>
      <c r="J18" s="41">
        <v>34.606008291000009</v>
      </c>
      <c r="K18" s="42">
        <v>26.850623714999994</v>
      </c>
      <c r="L18" s="47">
        <v>15.404937197000001</v>
      </c>
      <c r="M18" s="47">
        <v>18.606439471000002</v>
      </c>
      <c r="N18" s="38"/>
      <c r="O18" s="35"/>
    </row>
    <row r="19" spans="1:15" ht="11.45" customHeight="1" x14ac:dyDescent="0.2">
      <c r="A19" s="527"/>
      <c r="B19" s="31" t="s">
        <v>599</v>
      </c>
      <c r="C19" s="41">
        <v>0</v>
      </c>
      <c r="D19" s="41">
        <v>0</v>
      </c>
      <c r="E19" s="41">
        <v>0</v>
      </c>
      <c r="F19" s="41">
        <v>0</v>
      </c>
      <c r="G19" s="41">
        <v>0.12342857099999999</v>
      </c>
      <c r="H19" s="41">
        <v>0.18959999999999999</v>
      </c>
      <c r="I19" s="41">
        <v>8.198237999999998E-2</v>
      </c>
      <c r="J19" s="41">
        <v>3.4839501000000016E-2</v>
      </c>
      <c r="K19" s="42">
        <v>0</v>
      </c>
      <c r="L19" s="47">
        <v>0</v>
      </c>
      <c r="M19" s="47">
        <v>0</v>
      </c>
      <c r="N19" s="38"/>
      <c r="O19" s="35"/>
    </row>
    <row r="20" spans="1:15" ht="11.45" customHeight="1" x14ac:dyDescent="0.2">
      <c r="A20" s="527"/>
      <c r="B20" s="31" t="s">
        <v>404</v>
      </c>
      <c r="C20" s="41">
        <v>0</v>
      </c>
      <c r="D20" s="41">
        <v>2.5214061109999992</v>
      </c>
      <c r="E20" s="41">
        <v>1.1544400000000001</v>
      </c>
      <c r="F20" s="41">
        <v>0.50284210500000004</v>
      </c>
      <c r="G20" s="41">
        <v>0.74290650000000003</v>
      </c>
      <c r="H20" s="41">
        <v>0.67130745999999997</v>
      </c>
      <c r="I20" s="41">
        <v>0.81596400000000002</v>
      </c>
      <c r="J20" s="41">
        <v>0.64752217000000012</v>
      </c>
      <c r="K20" s="42">
        <v>0.90071020600000085</v>
      </c>
      <c r="L20" s="47">
        <v>0.72366237399999978</v>
      </c>
      <c r="M20" s="47">
        <v>1.7102385070000001</v>
      </c>
      <c r="N20" s="38"/>
      <c r="O20" s="35"/>
    </row>
    <row r="21" spans="1:15" ht="11.45" customHeight="1" x14ac:dyDescent="0.2">
      <c r="A21" s="527"/>
      <c r="B21" s="31" t="s">
        <v>405</v>
      </c>
      <c r="C21" s="41">
        <v>17.688071428000004</v>
      </c>
      <c r="D21" s="41">
        <v>25.434236842000001</v>
      </c>
      <c r="E21" s="41">
        <v>19.232547619000002</v>
      </c>
      <c r="F21" s="41">
        <v>8.7250500000000013</v>
      </c>
      <c r="G21" s="41">
        <v>12.9755</v>
      </c>
      <c r="H21" s="41">
        <v>25.036325000000001</v>
      </c>
      <c r="I21" s="41">
        <v>27.053857141999995</v>
      </c>
      <c r="J21" s="41">
        <v>37.212597567000003</v>
      </c>
      <c r="K21" s="42">
        <v>22.766492966000005</v>
      </c>
      <c r="L21" s="47">
        <v>22.865550294999998</v>
      </c>
      <c r="M21" s="47">
        <v>32.961895680000012</v>
      </c>
      <c r="N21" s="38"/>
      <c r="O21" s="35"/>
    </row>
    <row r="22" spans="1:15" ht="11.45" customHeight="1" x14ac:dyDescent="0.2">
      <c r="A22" s="527"/>
      <c r="B22" s="31" t="s">
        <v>406</v>
      </c>
      <c r="C22" s="41">
        <v>29.651875</v>
      </c>
      <c r="D22" s="41">
        <v>34.048666665999995</v>
      </c>
      <c r="E22" s="41">
        <v>41.968199999999996</v>
      </c>
      <c r="F22" s="41">
        <v>26.236789473000002</v>
      </c>
      <c r="G22" s="41">
        <v>35.856400000000001</v>
      </c>
      <c r="H22" s="41">
        <v>24.505184210000007</v>
      </c>
      <c r="I22" s="41">
        <v>30.107175000000005</v>
      </c>
      <c r="J22" s="41">
        <v>24.150761904000017</v>
      </c>
      <c r="K22" s="42">
        <v>22.943968878999996</v>
      </c>
      <c r="L22" s="47">
        <v>18.915850044999996</v>
      </c>
      <c r="M22" s="47">
        <v>38.189977734999992</v>
      </c>
      <c r="N22" s="38"/>
      <c r="O22" s="35"/>
    </row>
    <row r="23" spans="1:15" ht="11.45" customHeight="1" x14ac:dyDescent="0.2">
      <c r="A23" s="527"/>
      <c r="B23" s="31" t="s">
        <v>407</v>
      </c>
      <c r="C23" s="41">
        <v>1.02734875</v>
      </c>
      <c r="D23" s="41">
        <v>2.0262044259999996</v>
      </c>
      <c r="E23" s="41">
        <v>3.1229200000000001</v>
      </c>
      <c r="F23" s="41">
        <v>1.9711052630000008</v>
      </c>
      <c r="G23" s="41">
        <v>0.99164290200000005</v>
      </c>
      <c r="H23" s="41">
        <v>1.0159854340000001</v>
      </c>
      <c r="I23" s="41">
        <v>1.3158024920000002</v>
      </c>
      <c r="J23" s="41">
        <v>0.8300721379999999</v>
      </c>
      <c r="K23" s="42">
        <v>0.30024093499999993</v>
      </c>
      <c r="L23" s="47">
        <v>0.30117773100000006</v>
      </c>
      <c r="M23" s="47">
        <v>0.33834034599999996</v>
      </c>
      <c r="N23" s="38"/>
      <c r="O23" s="35"/>
    </row>
    <row r="24" spans="1:15" ht="11.45" customHeight="1" x14ac:dyDescent="0.2">
      <c r="A24" s="527"/>
      <c r="B24" s="31" t="s">
        <v>408</v>
      </c>
      <c r="C24" s="41">
        <v>31.7422</v>
      </c>
      <c r="D24" s="41">
        <v>34.524852940999999</v>
      </c>
      <c r="E24" s="41">
        <v>30.984894736000005</v>
      </c>
      <c r="F24" s="41">
        <v>18.967650000000003</v>
      </c>
      <c r="G24" s="41">
        <v>35.648263157000002</v>
      </c>
      <c r="H24" s="41">
        <v>37.919611111000002</v>
      </c>
      <c r="I24" s="41">
        <v>43.783052630999997</v>
      </c>
      <c r="J24" s="41">
        <v>51.17201235000001</v>
      </c>
      <c r="K24" s="42">
        <v>91.579509874999985</v>
      </c>
      <c r="L24" s="47">
        <v>111.70097873600004</v>
      </c>
      <c r="M24" s="47">
        <v>134.17992686099998</v>
      </c>
      <c r="N24" s="38"/>
      <c r="O24" s="35"/>
    </row>
    <row r="25" spans="1:15" ht="11.45" customHeight="1" x14ac:dyDescent="0.2">
      <c r="A25" s="527"/>
      <c r="B25" s="31" t="s">
        <v>409</v>
      </c>
      <c r="C25" s="41">
        <v>0</v>
      </c>
      <c r="D25" s="41">
        <v>0</v>
      </c>
      <c r="E25" s="41">
        <v>0.98407142799999991</v>
      </c>
      <c r="F25" s="41">
        <v>0.36099999999999993</v>
      </c>
      <c r="G25" s="41">
        <v>0.68607142799999998</v>
      </c>
      <c r="H25" s="41">
        <v>2.199578947</v>
      </c>
      <c r="I25" s="41">
        <v>0.76302085799999997</v>
      </c>
      <c r="J25" s="41">
        <v>1.0519761900000004</v>
      </c>
      <c r="K25" s="42">
        <v>0.71009272000000023</v>
      </c>
      <c r="L25" s="47">
        <v>0.71832568699999999</v>
      </c>
      <c r="M25" s="47">
        <v>1.4650189270000011</v>
      </c>
      <c r="N25" s="38"/>
      <c r="O25" s="33"/>
    </row>
    <row r="26" spans="1:15" ht="11.45" customHeight="1" x14ac:dyDescent="0.2">
      <c r="A26" s="527"/>
      <c r="B26" s="31" t="s">
        <v>410</v>
      </c>
      <c r="C26" s="41">
        <v>0</v>
      </c>
      <c r="D26" s="41">
        <v>0</v>
      </c>
      <c r="E26" s="41">
        <v>1.1558000000000002</v>
      </c>
      <c r="F26" s="41">
        <v>1.5758823520000003</v>
      </c>
      <c r="G26" s="41">
        <v>3.418625</v>
      </c>
      <c r="H26" s="41">
        <v>14.349325</v>
      </c>
      <c r="I26" s="41">
        <v>13.411047731</v>
      </c>
      <c r="J26" s="41">
        <v>15.475032448000004</v>
      </c>
      <c r="K26" s="42">
        <v>15.001703429000001</v>
      </c>
      <c r="L26" s="47">
        <v>18.776671194999995</v>
      </c>
      <c r="M26" s="47">
        <v>24.492435918000002</v>
      </c>
      <c r="N26" s="38"/>
      <c r="O26" s="35"/>
    </row>
    <row r="27" spans="1:15" ht="11.45" customHeight="1" x14ac:dyDescent="0.2">
      <c r="A27" s="527"/>
      <c r="B27" s="31" t="s">
        <v>411</v>
      </c>
      <c r="C27" s="41">
        <v>0</v>
      </c>
      <c r="D27" s="41">
        <v>0</v>
      </c>
      <c r="E27" s="41">
        <v>0.72895263099999996</v>
      </c>
      <c r="F27" s="41">
        <v>3.3410000000000002</v>
      </c>
      <c r="G27" s="41">
        <v>0.97744241599999993</v>
      </c>
      <c r="H27" s="41">
        <v>1.6822591449999993</v>
      </c>
      <c r="I27" s="41">
        <v>2.1834728659999993</v>
      </c>
      <c r="J27" s="41">
        <v>3.3484056150000034</v>
      </c>
      <c r="K27" s="41">
        <v>2.4185974299999988</v>
      </c>
      <c r="L27" s="41">
        <v>3.7297376719999988</v>
      </c>
      <c r="M27" s="47">
        <v>3.076659301999999</v>
      </c>
      <c r="N27" s="38"/>
      <c r="O27" s="35"/>
    </row>
    <row r="28" spans="1:15" ht="11.45" customHeight="1" x14ac:dyDescent="0.2">
      <c r="A28" s="527"/>
      <c r="B28" s="31" t="s">
        <v>412</v>
      </c>
      <c r="C28" s="41">
        <v>4.6749000000000001</v>
      </c>
      <c r="D28" s="41">
        <v>3.2042183330000005</v>
      </c>
      <c r="E28" s="41">
        <v>5.1032250000000001</v>
      </c>
      <c r="F28" s="41">
        <v>4.0407368419999994</v>
      </c>
      <c r="G28" s="41">
        <v>4.4904119040000001</v>
      </c>
      <c r="H28" s="41">
        <v>3.8896999999999995</v>
      </c>
      <c r="I28" s="41">
        <v>3.5351657839999997</v>
      </c>
      <c r="J28" s="41">
        <v>4.1417499340000017</v>
      </c>
      <c r="K28" s="41">
        <v>0.66608757600000013</v>
      </c>
      <c r="L28" s="41">
        <v>0.70224510400000006</v>
      </c>
      <c r="M28" s="47">
        <v>0</v>
      </c>
      <c r="N28" s="38"/>
      <c r="O28" s="35"/>
    </row>
    <row r="29" spans="1:15" ht="11.45" customHeight="1" x14ac:dyDescent="0.2">
      <c r="A29" s="527"/>
      <c r="B29" s="31" t="s">
        <v>413</v>
      </c>
      <c r="C29" s="41">
        <v>0</v>
      </c>
      <c r="D29" s="41">
        <v>0</v>
      </c>
      <c r="E29" s="41">
        <v>0</v>
      </c>
      <c r="F29" s="41">
        <v>0.79709999999999992</v>
      </c>
      <c r="G29" s="41">
        <v>2.68768421</v>
      </c>
      <c r="H29" s="41">
        <v>3.5431666660000003</v>
      </c>
      <c r="I29" s="41">
        <v>3.8795202629999994</v>
      </c>
      <c r="J29" s="41">
        <v>2.8700500000000004</v>
      </c>
      <c r="K29" s="42">
        <v>2.2558854999999998</v>
      </c>
      <c r="L29" s="47">
        <v>1.0681173559999992</v>
      </c>
      <c r="M29" s="47">
        <v>1.4912750000000001</v>
      </c>
      <c r="N29" s="38"/>
      <c r="O29" s="35"/>
    </row>
    <row r="30" spans="1:15" ht="11.45" customHeight="1" x14ac:dyDescent="0.2">
      <c r="A30" s="527"/>
      <c r="B30" s="31" t="s">
        <v>414</v>
      </c>
      <c r="C30" s="41">
        <v>10.743119047</v>
      </c>
      <c r="D30" s="41">
        <v>13.427666666</v>
      </c>
      <c r="E30" s="41">
        <v>11.624928571</v>
      </c>
      <c r="F30" s="41">
        <v>5.2184736840000001</v>
      </c>
      <c r="G30" s="41">
        <v>8.6818333329999984</v>
      </c>
      <c r="H30" s="41">
        <v>11.254394736</v>
      </c>
      <c r="I30" s="41">
        <v>9.0251428570000023</v>
      </c>
      <c r="J30" s="41">
        <v>6.6921693170000012</v>
      </c>
      <c r="K30" s="42">
        <v>2.4001131109999974</v>
      </c>
      <c r="L30" s="47">
        <v>2.2028510060000017</v>
      </c>
      <c r="M30" s="47">
        <v>3.8564234709999989</v>
      </c>
      <c r="N30" s="38"/>
      <c r="O30" s="35"/>
    </row>
    <row r="31" spans="1:15" ht="11.45" customHeight="1" x14ac:dyDescent="0.2">
      <c r="A31" s="527"/>
      <c r="B31" s="31" t="s">
        <v>415</v>
      </c>
      <c r="C31" s="41">
        <v>47.687523808999998</v>
      </c>
      <c r="D31" s="41">
        <v>55.478850000000008</v>
      </c>
      <c r="E31" s="41">
        <v>57.286952380000002</v>
      </c>
      <c r="F31" s="41">
        <v>36.755999999999993</v>
      </c>
      <c r="G31" s="41">
        <v>52.962119047000009</v>
      </c>
      <c r="H31" s="41">
        <v>100.91425</v>
      </c>
      <c r="I31" s="41">
        <v>101.458571428</v>
      </c>
      <c r="J31" s="41">
        <v>156.63038870500009</v>
      </c>
      <c r="K31" s="42">
        <v>109.91658016699995</v>
      </c>
      <c r="L31" s="47">
        <v>97.614491271999995</v>
      </c>
      <c r="M31" s="47">
        <v>148.72247218499999</v>
      </c>
      <c r="N31" s="38"/>
      <c r="O31" s="35"/>
    </row>
    <row r="32" spans="1:15" ht="11.45" customHeight="1" x14ac:dyDescent="0.2">
      <c r="A32" s="527"/>
      <c r="B32" s="31" t="s">
        <v>416</v>
      </c>
      <c r="C32" s="41">
        <v>0</v>
      </c>
      <c r="D32" s="41">
        <v>0</v>
      </c>
      <c r="E32" s="41">
        <v>2.5117545450000001</v>
      </c>
      <c r="F32" s="41">
        <v>5.8591000000000006</v>
      </c>
      <c r="G32" s="41">
        <v>10.26005</v>
      </c>
      <c r="H32" s="41">
        <v>17.417404761</v>
      </c>
      <c r="I32" s="41">
        <v>18.487723255999999</v>
      </c>
      <c r="J32" s="41">
        <v>19.847936099000005</v>
      </c>
      <c r="K32" s="42">
        <v>20.227062934999999</v>
      </c>
      <c r="L32" s="47">
        <v>19.687348126999993</v>
      </c>
      <c r="M32" s="47">
        <v>25.074140584999981</v>
      </c>
      <c r="N32" s="38"/>
      <c r="O32" s="35"/>
    </row>
    <row r="33" spans="1:15" ht="11.45" customHeight="1" x14ac:dyDescent="0.2">
      <c r="A33" s="526"/>
      <c r="B33" s="31" t="s">
        <v>417</v>
      </c>
      <c r="C33" s="41">
        <v>0</v>
      </c>
      <c r="D33" s="41">
        <v>0</v>
      </c>
      <c r="E33" s="41">
        <v>0</v>
      </c>
      <c r="F33" s="41">
        <v>0</v>
      </c>
      <c r="G33" s="41">
        <v>1.4868825099999998</v>
      </c>
      <c r="H33" s="41">
        <v>0.82897368399999993</v>
      </c>
      <c r="I33" s="41">
        <v>0.77930000000000021</v>
      </c>
      <c r="J33" s="41">
        <v>0.92254726899999984</v>
      </c>
      <c r="K33" s="42">
        <v>0.26324230400000004</v>
      </c>
      <c r="L33" s="47">
        <v>0.17313939099999998</v>
      </c>
      <c r="M33" s="47">
        <v>3.1438242000000005E-2</v>
      </c>
      <c r="N33" s="526"/>
      <c r="O33" s="35"/>
    </row>
    <row r="34" spans="1:15" ht="11.45" customHeight="1" x14ac:dyDescent="0.2">
      <c r="A34" s="526"/>
      <c r="B34" s="31" t="s">
        <v>418</v>
      </c>
      <c r="C34" s="41">
        <v>0</v>
      </c>
      <c r="D34" s="41">
        <v>0</v>
      </c>
      <c r="E34" s="41">
        <v>0</v>
      </c>
      <c r="F34" s="41">
        <v>0</v>
      </c>
      <c r="G34" s="41">
        <v>0.93261904699999987</v>
      </c>
      <c r="H34" s="41">
        <v>0.66369594200000004</v>
      </c>
      <c r="I34" s="41">
        <v>0.26013003699999993</v>
      </c>
      <c r="J34" s="41">
        <v>0.16725652399999999</v>
      </c>
      <c r="K34" s="42">
        <v>9.5868339999999969E-2</v>
      </c>
      <c r="L34" s="47">
        <v>4.0895559999999991E-2</v>
      </c>
      <c r="M34" s="47">
        <v>2.4637686000000002E-2</v>
      </c>
      <c r="N34" s="526"/>
      <c r="O34" s="35"/>
    </row>
    <row r="35" spans="1:15" ht="11.45" customHeight="1" x14ac:dyDescent="0.2">
      <c r="A35" s="526"/>
      <c r="B35" s="31" t="s">
        <v>419</v>
      </c>
      <c r="C35" s="41">
        <v>6.2229354760000017</v>
      </c>
      <c r="D35" s="41">
        <v>7.5461052630000003</v>
      </c>
      <c r="E35" s="41">
        <v>7.7941761900000008</v>
      </c>
      <c r="F35" s="41">
        <v>4.1830952379999999</v>
      </c>
      <c r="G35" s="41">
        <v>3.1255845519999994</v>
      </c>
      <c r="H35" s="41">
        <v>13.323282571</v>
      </c>
      <c r="I35" s="41">
        <v>11.691525589000001</v>
      </c>
      <c r="J35" s="41">
        <v>11.936396635000001</v>
      </c>
      <c r="K35" s="42">
        <v>10.543478620000007</v>
      </c>
      <c r="L35" s="47">
        <v>8.6247845390000002</v>
      </c>
      <c r="M35" s="47">
        <v>10.442254667999999</v>
      </c>
      <c r="N35" s="526"/>
      <c r="O35" s="33"/>
    </row>
    <row r="36" spans="1:15" ht="11.45" customHeight="1" x14ac:dyDescent="0.2">
      <c r="A36" s="526"/>
      <c r="B36" s="31" t="s">
        <v>420</v>
      </c>
      <c r="C36" s="41">
        <v>0</v>
      </c>
      <c r="D36" s="41">
        <v>0</v>
      </c>
      <c r="E36" s="41">
        <v>0.34325</v>
      </c>
      <c r="F36" s="41">
        <v>0.46700000000000003</v>
      </c>
      <c r="G36" s="41">
        <v>0.79914363499999996</v>
      </c>
      <c r="H36" s="41">
        <v>1.6700409999999997</v>
      </c>
      <c r="I36" s="41">
        <v>3.9197402360000004</v>
      </c>
      <c r="J36" s="41">
        <v>5.0167110029999984</v>
      </c>
      <c r="K36" s="42">
        <v>1.5347063030000001</v>
      </c>
      <c r="L36" s="47">
        <v>2.3282592709999999</v>
      </c>
      <c r="M36" s="47">
        <v>3.1730364510000029</v>
      </c>
      <c r="N36" s="526"/>
      <c r="O36" s="35"/>
    </row>
    <row r="37" spans="1:15" ht="11.45" customHeight="1" x14ac:dyDescent="0.2">
      <c r="A37" s="526"/>
      <c r="B37" s="31" t="s">
        <v>421</v>
      </c>
      <c r="C37" s="41">
        <v>0</v>
      </c>
      <c r="D37" s="41">
        <v>0</v>
      </c>
      <c r="E37" s="41">
        <v>6.2619550000000013</v>
      </c>
      <c r="F37" s="41">
        <v>4.4072631569999992</v>
      </c>
      <c r="G37" s="41">
        <v>10.72654651</v>
      </c>
      <c r="H37" s="41">
        <v>4.5190526310000001</v>
      </c>
      <c r="I37" s="41">
        <v>5.2962499999999997</v>
      </c>
      <c r="J37" s="41">
        <v>7.0599057540000079</v>
      </c>
      <c r="K37" s="42">
        <v>6.3855610239999994</v>
      </c>
      <c r="L37" s="47">
        <v>7.3619537210000061</v>
      </c>
      <c r="M37" s="47">
        <v>7.8675164169999983</v>
      </c>
      <c r="N37" s="526"/>
      <c r="O37" s="35"/>
    </row>
    <row r="38" spans="1:15" ht="11.45" customHeight="1" x14ac:dyDescent="0.2">
      <c r="A38" s="526"/>
      <c r="B38" s="31" t="s">
        <v>422</v>
      </c>
      <c r="C38" s="41">
        <v>9.3551578939999995</v>
      </c>
      <c r="D38" s="41">
        <v>11.092763888000002</v>
      </c>
      <c r="E38" s="41">
        <v>15.280163156999999</v>
      </c>
      <c r="F38" s="41">
        <v>5.3303684210000002</v>
      </c>
      <c r="G38" s="41">
        <v>9.7524375049999996</v>
      </c>
      <c r="H38" s="41">
        <v>3.0788260099999993</v>
      </c>
      <c r="I38" s="41">
        <v>5.080539344</v>
      </c>
      <c r="J38" s="41">
        <v>54.623349888000014</v>
      </c>
      <c r="K38" s="42">
        <v>20.730771192000002</v>
      </c>
      <c r="L38" s="47">
        <v>10.705236178000009</v>
      </c>
      <c r="M38" s="47">
        <v>3.9136586689999997</v>
      </c>
      <c r="N38" s="526"/>
      <c r="O38" s="35"/>
    </row>
    <row r="39" spans="1:15" ht="11.45" customHeight="1" x14ac:dyDescent="0.2">
      <c r="A39" s="526"/>
      <c r="B39" s="31" t="s">
        <v>423</v>
      </c>
      <c r="C39" s="41">
        <v>1.9819202</v>
      </c>
      <c r="D39" s="41">
        <v>3.1325089700000004</v>
      </c>
      <c r="E39" s="41">
        <v>2.0397500000000002</v>
      </c>
      <c r="F39" s="41">
        <v>0.96466666600000006</v>
      </c>
      <c r="G39" s="41">
        <v>1.4443964870000003</v>
      </c>
      <c r="H39" s="41">
        <v>1.9740718039999992</v>
      </c>
      <c r="I39" s="41">
        <v>1.5328057429999999</v>
      </c>
      <c r="J39" s="41">
        <v>2.1510560689999996</v>
      </c>
      <c r="K39" s="42">
        <v>0.97936558100000071</v>
      </c>
      <c r="L39" s="47">
        <v>1.0864450190000008</v>
      </c>
      <c r="M39" s="47">
        <v>2.38238314</v>
      </c>
      <c r="N39" s="526"/>
      <c r="O39" s="35"/>
    </row>
    <row r="40" spans="1:15" ht="11.45" customHeight="1" x14ac:dyDescent="0.2">
      <c r="A40" s="526"/>
      <c r="B40" s="31" t="s">
        <v>424</v>
      </c>
      <c r="C40" s="41">
        <v>1.9938947360000003</v>
      </c>
      <c r="D40" s="41">
        <v>3.4341176470000003</v>
      </c>
      <c r="E40" s="41">
        <v>2.9875894729999994</v>
      </c>
      <c r="F40" s="41">
        <v>3.4188888880000001</v>
      </c>
      <c r="G40" s="41">
        <v>2.7326474069999995</v>
      </c>
      <c r="H40" s="41">
        <v>3.4605833330000006</v>
      </c>
      <c r="I40" s="41">
        <v>2.2959999999999994</v>
      </c>
      <c r="J40" s="41">
        <v>2.7540735570000008</v>
      </c>
      <c r="K40" s="42">
        <v>13.588492739999996</v>
      </c>
      <c r="L40" s="47">
        <v>1.6243684209999985</v>
      </c>
      <c r="M40" s="47">
        <v>2.5393362310000005</v>
      </c>
      <c r="N40" s="526"/>
      <c r="O40" s="35"/>
    </row>
    <row r="41" spans="1:15" ht="11.45" customHeight="1" x14ac:dyDescent="0.2">
      <c r="A41" s="526"/>
      <c r="B41" s="31" t="s">
        <v>425</v>
      </c>
      <c r="C41" s="41">
        <v>0</v>
      </c>
      <c r="D41" s="41">
        <v>0</v>
      </c>
      <c r="E41" s="41">
        <v>0</v>
      </c>
      <c r="F41" s="41">
        <v>0.204842105</v>
      </c>
      <c r="G41" s="41">
        <v>0.26051520500000003</v>
      </c>
      <c r="H41" s="41">
        <v>0.59086842099999992</v>
      </c>
      <c r="I41" s="41">
        <v>1.0174668320000004</v>
      </c>
      <c r="J41" s="41">
        <v>1.5973946500000011</v>
      </c>
      <c r="K41" s="42">
        <v>0.80826337800000037</v>
      </c>
      <c r="L41" s="47">
        <v>1.2208851869999999</v>
      </c>
      <c r="M41" s="47">
        <v>1.2182191480000006</v>
      </c>
      <c r="N41" s="526"/>
      <c r="O41" s="35"/>
    </row>
    <row r="42" spans="1:15" ht="11.45" customHeight="1" x14ac:dyDescent="0.2">
      <c r="A42" s="526"/>
      <c r="B42" s="31" t="s">
        <v>426</v>
      </c>
      <c r="C42" s="41">
        <v>0</v>
      </c>
      <c r="D42" s="41">
        <v>0</v>
      </c>
      <c r="E42" s="41">
        <v>0.35644999999999999</v>
      </c>
      <c r="F42" s="41">
        <v>0.45838888799999999</v>
      </c>
      <c r="G42" s="41">
        <v>0.34060526299999999</v>
      </c>
      <c r="H42" s="41">
        <v>1.0817222219999996</v>
      </c>
      <c r="I42" s="41">
        <v>2.1210263150000004</v>
      </c>
      <c r="J42" s="41">
        <v>1.5897100410000009</v>
      </c>
      <c r="K42" s="42">
        <v>1.3513333330000008</v>
      </c>
      <c r="L42" s="47">
        <v>2.1769150519999996</v>
      </c>
      <c r="M42" s="47">
        <v>1.7473116479999999</v>
      </c>
      <c r="N42" s="526"/>
      <c r="O42" s="35"/>
    </row>
    <row r="43" spans="1:15" ht="11.45" customHeight="1" x14ac:dyDescent="0.2">
      <c r="A43" s="522"/>
      <c r="B43" s="31" t="s">
        <v>427</v>
      </c>
      <c r="C43" s="41">
        <v>0</v>
      </c>
      <c r="D43" s="41">
        <v>0</v>
      </c>
      <c r="E43" s="41">
        <v>2.123214285</v>
      </c>
      <c r="F43" s="41">
        <v>1.95265</v>
      </c>
      <c r="G43" s="41">
        <v>1.9307619040000001</v>
      </c>
      <c r="H43" s="41">
        <v>2.4053249999999999</v>
      </c>
      <c r="I43" s="41">
        <v>1.9545714279999997</v>
      </c>
      <c r="J43" s="41">
        <v>2.3235461579999992</v>
      </c>
      <c r="K43" s="42">
        <v>2.0828018519999993</v>
      </c>
      <c r="L43" s="47">
        <v>2.5560754869999993</v>
      </c>
      <c r="M43" s="47">
        <v>3.1295491020000017</v>
      </c>
      <c r="N43" s="38"/>
      <c r="O43" s="35"/>
    </row>
    <row r="44" spans="1:15" ht="11.45" customHeight="1" x14ac:dyDescent="0.2">
      <c r="A44" s="522"/>
      <c r="B44" s="31" t="s">
        <v>428</v>
      </c>
      <c r="C44" s="41">
        <v>1.1970000000000003</v>
      </c>
      <c r="D44" s="41">
        <v>1.3792777770000002</v>
      </c>
      <c r="E44" s="41">
        <v>1.8338095230000004</v>
      </c>
      <c r="F44" s="41">
        <v>0.9169473680000001</v>
      </c>
      <c r="G44" s="41">
        <v>1.0046089409999999</v>
      </c>
      <c r="H44" s="41">
        <v>1.5483393700000001</v>
      </c>
      <c r="I44" s="41">
        <v>1.0601696519999997</v>
      </c>
      <c r="J44" s="41">
        <v>1.4533628020000011</v>
      </c>
      <c r="K44" s="42">
        <v>0.58113085200000014</v>
      </c>
      <c r="L44" s="47">
        <v>0.43574298600000011</v>
      </c>
      <c r="M44" s="47">
        <v>0.31236577600000004</v>
      </c>
      <c r="N44" s="38"/>
      <c r="O44" s="35"/>
    </row>
    <row r="45" spans="1:15" ht="11.45" customHeight="1" x14ac:dyDescent="0.25">
      <c r="A45" s="525"/>
      <c r="B45" s="31" t="s">
        <v>429</v>
      </c>
      <c r="C45" s="41">
        <v>0</v>
      </c>
      <c r="D45" s="41">
        <v>0</v>
      </c>
      <c r="E45" s="41">
        <v>0</v>
      </c>
      <c r="F45" s="41">
        <v>0</v>
      </c>
      <c r="G45" s="41">
        <v>0</v>
      </c>
      <c r="H45" s="41">
        <v>1.0118749999999999</v>
      </c>
      <c r="I45" s="41">
        <v>1.2625350500000001</v>
      </c>
      <c r="J45" s="41">
        <v>0.9082294799999997</v>
      </c>
      <c r="K45" s="42">
        <v>0.69733253400000028</v>
      </c>
      <c r="L45" s="47">
        <v>0.77285480700000031</v>
      </c>
      <c r="M45" s="47">
        <v>1.088151728000001</v>
      </c>
      <c r="N45" s="526"/>
      <c r="O45" s="33"/>
    </row>
    <row r="46" spans="1:15" ht="11.45" customHeight="1" x14ac:dyDescent="0.2">
      <c r="A46" s="527"/>
      <c r="B46" s="31" t="s">
        <v>600</v>
      </c>
      <c r="C46" s="41">
        <v>0</v>
      </c>
      <c r="D46" s="41">
        <v>0</v>
      </c>
      <c r="E46" s="41">
        <v>6.036313636</v>
      </c>
      <c r="F46" s="41">
        <v>9.4347142850000001</v>
      </c>
      <c r="G46" s="41">
        <v>23.638044851000004</v>
      </c>
      <c r="H46" s="41">
        <v>34.003317670000001</v>
      </c>
      <c r="I46" s="41">
        <v>22.544312544999993</v>
      </c>
      <c r="J46" s="41">
        <v>25.882721083999996</v>
      </c>
      <c r="K46" s="42">
        <v>18.918436781000004</v>
      </c>
      <c r="L46" s="47">
        <v>22.428886896000002</v>
      </c>
      <c r="M46" s="47">
        <v>0</v>
      </c>
      <c r="N46" s="38"/>
      <c r="O46" s="33"/>
    </row>
    <row r="47" spans="1:15" ht="11.45" customHeight="1" x14ac:dyDescent="0.2">
      <c r="A47" s="527"/>
      <c r="B47" s="31" t="s">
        <v>430</v>
      </c>
      <c r="C47" s="41">
        <v>0</v>
      </c>
      <c r="D47" s="41">
        <v>0</v>
      </c>
      <c r="E47" s="41">
        <v>1.2968636360000003</v>
      </c>
      <c r="F47" s="41">
        <v>1.2259090900000003</v>
      </c>
      <c r="G47" s="41">
        <v>1.34744</v>
      </c>
      <c r="H47" s="41">
        <v>2.71374</v>
      </c>
      <c r="I47" s="41">
        <v>4.6793095229999997</v>
      </c>
      <c r="J47" s="41">
        <v>2.5722045450000008</v>
      </c>
      <c r="K47" s="42">
        <v>4.5835154879999997</v>
      </c>
      <c r="L47" s="47">
        <v>2.573083951000001</v>
      </c>
      <c r="M47" s="47">
        <v>2.4752290470000009</v>
      </c>
      <c r="N47" s="38"/>
      <c r="O47" s="33"/>
    </row>
    <row r="48" spans="1:15" ht="11.45" customHeight="1" x14ac:dyDescent="0.2">
      <c r="A48" s="527"/>
      <c r="B48" s="31" t="s">
        <v>431</v>
      </c>
      <c r="C48" s="41">
        <v>37.275424999999998</v>
      </c>
      <c r="D48" s="41">
        <v>44.261578946999997</v>
      </c>
      <c r="E48" s="41">
        <v>59.871675000000003</v>
      </c>
      <c r="F48" s="41">
        <v>34.4788</v>
      </c>
      <c r="G48" s="41">
        <v>42.529179285000005</v>
      </c>
      <c r="H48" s="41">
        <v>89.241900000000001</v>
      </c>
      <c r="I48" s="41">
        <v>90.798428571000031</v>
      </c>
      <c r="J48" s="41">
        <v>103.29487079099994</v>
      </c>
      <c r="K48" s="42">
        <v>121.64159244999998</v>
      </c>
      <c r="L48" s="47">
        <v>153.86223550599996</v>
      </c>
      <c r="M48" s="47">
        <v>230.41263854899998</v>
      </c>
      <c r="N48" s="38"/>
    </row>
    <row r="49" spans="1:15" ht="11.45" customHeight="1" x14ac:dyDescent="0.2">
      <c r="A49" s="527"/>
      <c r="B49" s="31" t="s">
        <v>432</v>
      </c>
      <c r="C49" s="41">
        <v>0</v>
      </c>
      <c r="D49" s="41">
        <v>0</v>
      </c>
      <c r="E49" s="41">
        <v>0</v>
      </c>
      <c r="F49" s="41">
        <v>0.28768421</v>
      </c>
      <c r="G49" s="41">
        <v>0.14580099999999999</v>
      </c>
      <c r="H49" s="41">
        <v>0.21807368399999999</v>
      </c>
      <c r="I49" s="41">
        <v>0.19622276000000005</v>
      </c>
      <c r="J49" s="41">
        <v>0.12098791299999997</v>
      </c>
      <c r="K49" s="42">
        <v>1.7575582930000004</v>
      </c>
      <c r="L49" s="47">
        <v>7.9909364999999982E-2</v>
      </c>
      <c r="M49" s="47">
        <v>9.8765410999999984E-2</v>
      </c>
      <c r="N49" s="38"/>
    </row>
    <row r="50" spans="1:15" ht="11.45" customHeight="1" x14ac:dyDescent="0.2">
      <c r="A50" s="527"/>
      <c r="B50" s="31" t="s">
        <v>601</v>
      </c>
      <c r="C50" s="41">
        <v>0</v>
      </c>
      <c r="D50" s="41">
        <v>0</v>
      </c>
      <c r="E50" s="41">
        <v>0</v>
      </c>
      <c r="F50" s="41">
        <v>8.1578946999999985E-2</v>
      </c>
      <c r="G50" s="41">
        <v>0.11599999999999999</v>
      </c>
      <c r="H50" s="41">
        <v>0.142055555</v>
      </c>
      <c r="I50" s="41">
        <v>0</v>
      </c>
      <c r="J50" s="41">
        <v>0</v>
      </c>
      <c r="K50" s="42">
        <v>0</v>
      </c>
      <c r="L50" s="47">
        <v>0</v>
      </c>
      <c r="M50" s="47">
        <v>0</v>
      </c>
      <c r="N50" s="38"/>
    </row>
    <row r="51" spans="1:15" ht="11.45" customHeight="1" x14ac:dyDescent="0.2">
      <c r="A51" s="527"/>
      <c r="B51" s="31" t="s">
        <v>433</v>
      </c>
      <c r="C51" s="41">
        <v>1.9279500000000001</v>
      </c>
      <c r="D51" s="41">
        <v>2.3367647049999998</v>
      </c>
      <c r="E51" s="41">
        <v>3.7268421049999998</v>
      </c>
      <c r="F51" s="41">
        <v>2.0824444440000001</v>
      </c>
      <c r="G51" s="41">
        <v>1.7646379670000005</v>
      </c>
      <c r="H51" s="41">
        <v>3.406166111000001</v>
      </c>
      <c r="I51" s="41">
        <v>4.0363157889999997</v>
      </c>
      <c r="J51" s="41">
        <v>4.820366928000003</v>
      </c>
      <c r="K51" s="42">
        <v>3.0839226530000006</v>
      </c>
      <c r="L51" s="47">
        <v>2.2136440429999995</v>
      </c>
      <c r="M51" s="47">
        <v>3.2325882169999995</v>
      </c>
      <c r="N51" s="38"/>
    </row>
    <row r="52" spans="1:15" ht="11.45" customHeight="1" x14ac:dyDescent="0.2">
      <c r="A52" s="527"/>
      <c r="B52" s="31" t="s">
        <v>434</v>
      </c>
      <c r="C52" s="41">
        <v>6.3251315780000015</v>
      </c>
      <c r="D52" s="41">
        <v>7.2158823520000013</v>
      </c>
      <c r="E52" s="41">
        <v>6.2476210520000013</v>
      </c>
      <c r="F52" s="41">
        <v>2.6695263150000001</v>
      </c>
      <c r="G52" s="41">
        <v>3.7629448910000001</v>
      </c>
      <c r="H52" s="41">
        <v>6.1840011889999991</v>
      </c>
      <c r="I52" s="41">
        <v>8.2735199979999994</v>
      </c>
      <c r="J52" s="41">
        <v>13.594620183000004</v>
      </c>
      <c r="K52" s="42">
        <v>9.5677746450000054</v>
      </c>
      <c r="L52" s="47">
        <v>6.534815336000003</v>
      </c>
      <c r="M52" s="47">
        <v>10.673826234</v>
      </c>
      <c r="N52" s="38"/>
    </row>
    <row r="53" spans="1:15" ht="11.45" customHeight="1" x14ac:dyDescent="0.2">
      <c r="A53" s="527"/>
      <c r="B53" s="31" t="s">
        <v>435</v>
      </c>
      <c r="C53" s="41">
        <v>9.9951000000000008</v>
      </c>
      <c r="D53" s="41">
        <v>8.5848055550000009</v>
      </c>
      <c r="E53" s="41">
        <v>4.902099999999999</v>
      </c>
      <c r="F53" s="41">
        <v>5.8572631570000002</v>
      </c>
      <c r="G53" s="41">
        <v>7.1470750000000001</v>
      </c>
      <c r="H53" s="41">
        <v>7.7681842100000011</v>
      </c>
      <c r="I53" s="41">
        <v>11.794167500000004</v>
      </c>
      <c r="J53" s="41">
        <v>9.1453300640000048</v>
      </c>
      <c r="K53" s="42">
        <v>6.6197353500000018</v>
      </c>
      <c r="L53" s="47">
        <v>4.6939117070000034</v>
      </c>
      <c r="M53" s="47">
        <v>6.5596760460000034</v>
      </c>
      <c r="N53" s="38"/>
    </row>
    <row r="54" spans="1:15" ht="11.45" customHeight="1" x14ac:dyDescent="0.2">
      <c r="A54" s="526"/>
      <c r="B54" s="31" t="s">
        <v>436</v>
      </c>
      <c r="C54" s="41">
        <v>36.8551</v>
      </c>
      <c r="D54" s="41">
        <v>44.186</v>
      </c>
      <c r="E54" s="41">
        <v>34.463540000000002</v>
      </c>
      <c r="F54" s="41">
        <v>23.388315789</v>
      </c>
      <c r="G54" s="41">
        <v>23.167751554000002</v>
      </c>
      <c r="H54" s="41">
        <v>108.44887981100001</v>
      </c>
      <c r="I54" s="41">
        <v>57.859894561000011</v>
      </c>
      <c r="J54" s="41">
        <v>62.768095896000005</v>
      </c>
      <c r="K54" s="42">
        <v>25.334845280000017</v>
      </c>
      <c r="L54" s="47">
        <v>52.926744638999999</v>
      </c>
      <c r="M54" s="47">
        <v>79.659495127999975</v>
      </c>
      <c r="N54" s="526"/>
    </row>
    <row r="55" spans="1:15" ht="11.45" customHeight="1" x14ac:dyDescent="0.2">
      <c r="A55" s="526"/>
      <c r="B55" s="31" t="s">
        <v>437</v>
      </c>
      <c r="C55" s="41">
        <v>0</v>
      </c>
      <c r="D55" s="41">
        <v>0</v>
      </c>
      <c r="E55" s="41">
        <v>0.891444444</v>
      </c>
      <c r="F55" s="41">
        <v>0.59705555500000007</v>
      </c>
      <c r="G55" s="41">
        <v>1.1394743279999999</v>
      </c>
      <c r="H55" s="41">
        <v>1.3824099999999997</v>
      </c>
      <c r="I55" s="41">
        <v>2.9413055550000009</v>
      </c>
      <c r="J55" s="41">
        <v>5.0873076310000034</v>
      </c>
      <c r="K55" s="42">
        <v>3.9511058820000011</v>
      </c>
      <c r="L55" s="47">
        <v>4.3837175790000007</v>
      </c>
      <c r="M55" s="47">
        <v>5.3258255510000003</v>
      </c>
      <c r="N55" s="526"/>
    </row>
    <row r="56" spans="1:15" ht="11.45" customHeight="1" x14ac:dyDescent="0.2">
      <c r="A56" s="526"/>
      <c r="B56" s="225" t="s">
        <v>438</v>
      </c>
      <c r="C56" s="198">
        <v>0</v>
      </c>
      <c r="D56" s="198">
        <v>0</v>
      </c>
      <c r="E56" s="198">
        <v>0</v>
      </c>
      <c r="F56" s="198">
        <v>0.36454999999999999</v>
      </c>
      <c r="G56" s="198">
        <v>1.256416607</v>
      </c>
      <c r="H56" s="198">
        <v>0.78496640900000025</v>
      </c>
      <c r="I56" s="198">
        <v>5.4879702380000017</v>
      </c>
      <c r="J56" s="198">
        <v>5.8659500340000035</v>
      </c>
      <c r="K56" s="199">
        <v>6.6925579880000008</v>
      </c>
      <c r="L56" s="86">
        <v>5.9173951359999979</v>
      </c>
      <c r="M56" s="86">
        <v>9.8357869760000014</v>
      </c>
      <c r="N56" s="552"/>
      <c r="O56" s="226"/>
    </row>
    <row r="57" spans="1:15" ht="11.45" customHeight="1" x14ac:dyDescent="0.2">
      <c r="A57" s="526"/>
      <c r="B57" s="225" t="s">
        <v>439</v>
      </c>
      <c r="C57" s="198">
        <v>0</v>
      </c>
      <c r="D57" s="198">
        <v>0</v>
      </c>
      <c r="E57" s="198">
        <v>0</v>
      </c>
      <c r="F57" s="198">
        <v>0</v>
      </c>
      <c r="G57" s="198">
        <v>0</v>
      </c>
      <c r="H57" s="198">
        <v>0</v>
      </c>
      <c r="I57" s="198">
        <v>0</v>
      </c>
      <c r="J57" s="198">
        <v>0</v>
      </c>
      <c r="K57" s="199">
        <v>0</v>
      </c>
      <c r="L57" s="86">
        <v>7.6855886740000026</v>
      </c>
      <c r="M57" s="86">
        <v>11.257922442000007</v>
      </c>
      <c r="N57" s="552"/>
      <c r="O57" s="226"/>
    </row>
    <row r="58" spans="1:15" ht="11.45" customHeight="1" x14ac:dyDescent="0.2">
      <c r="A58" s="526"/>
      <c r="B58" s="225" t="s">
        <v>440</v>
      </c>
      <c r="C58" s="198">
        <v>147.93757500000001</v>
      </c>
      <c r="D58" s="198">
        <v>186.40950000000001</v>
      </c>
      <c r="E58" s="198">
        <v>216.90101999999999</v>
      </c>
      <c r="F58" s="198">
        <v>151.39557894699999</v>
      </c>
      <c r="G58" s="198">
        <v>222.50557500000002</v>
      </c>
      <c r="H58" s="198">
        <v>335.43986842100003</v>
      </c>
      <c r="I58" s="198">
        <v>696.5141000000001</v>
      </c>
      <c r="J58" s="198">
        <v>1031.907513573</v>
      </c>
      <c r="K58" s="199">
        <v>784.25355415700005</v>
      </c>
      <c r="L58" s="86">
        <v>1143.7552250000001</v>
      </c>
      <c r="M58" s="86">
        <v>997.12657865099993</v>
      </c>
      <c r="N58" s="552"/>
      <c r="O58" s="226"/>
    </row>
    <row r="59" spans="1:15" ht="11.45" customHeight="1" x14ac:dyDescent="0.2">
      <c r="A59" s="526"/>
      <c r="B59" s="225" t="s">
        <v>441</v>
      </c>
      <c r="C59" s="198">
        <v>94.704818180999993</v>
      </c>
      <c r="D59" s="198">
        <v>133.964</v>
      </c>
      <c r="E59" s="198">
        <v>147.98340476099997</v>
      </c>
      <c r="F59" s="198">
        <v>103.50520000000003</v>
      </c>
      <c r="G59" s="198">
        <v>217.30676190400001</v>
      </c>
      <c r="H59" s="198">
        <v>311.33478571399996</v>
      </c>
      <c r="I59" s="198">
        <v>472.58004761899991</v>
      </c>
      <c r="J59" s="198">
        <v>619.35720454500029</v>
      </c>
      <c r="K59" s="199">
        <v>580.98973809499967</v>
      </c>
      <c r="L59" s="86">
        <v>475.77288636300011</v>
      </c>
      <c r="M59" s="86">
        <v>711.67895238000006</v>
      </c>
      <c r="N59" s="552"/>
      <c r="O59" s="226"/>
    </row>
    <row r="60" spans="1:15" ht="11.45" customHeight="1" x14ac:dyDescent="0.2">
      <c r="A60" s="526"/>
      <c r="B60" s="225" t="s">
        <v>443</v>
      </c>
      <c r="C60" s="86">
        <v>540.5729939580001</v>
      </c>
      <c r="D60" s="86">
        <v>679.75631871100006</v>
      </c>
      <c r="E60" s="86">
        <v>761.92762036300007</v>
      </c>
      <c r="F60" s="86">
        <v>518.61409912999989</v>
      </c>
      <c r="G60" s="86">
        <v>839.35577610700011</v>
      </c>
      <c r="H60" s="86">
        <v>1304.9422632359997</v>
      </c>
      <c r="I60" s="86">
        <v>1830.6600930409995</v>
      </c>
      <c r="J60" s="86">
        <v>2459.7640352099997</v>
      </c>
      <c r="K60" s="86">
        <v>2054.0191043069999</v>
      </c>
      <c r="L60" s="86">
        <v>2366.236013833</v>
      </c>
      <c r="M60" s="86">
        <v>2690.8932750859999</v>
      </c>
      <c r="N60" s="552"/>
      <c r="O60" s="226"/>
    </row>
    <row r="61" spans="1:15" ht="3" customHeight="1" x14ac:dyDescent="0.2">
      <c r="A61" s="522"/>
      <c r="B61" s="227"/>
      <c r="C61" s="228"/>
      <c r="D61" s="228"/>
      <c r="E61" s="228"/>
      <c r="F61" s="228"/>
      <c r="G61" s="228"/>
      <c r="H61" s="228"/>
      <c r="I61" s="228"/>
      <c r="J61" s="228"/>
      <c r="K61" s="229"/>
      <c r="L61" s="230"/>
      <c r="M61" s="230"/>
      <c r="N61" s="553"/>
      <c r="O61" s="226"/>
    </row>
    <row r="62" spans="1:15" ht="59.1" customHeight="1" x14ac:dyDescent="0.2">
      <c r="A62" s="528" t="s">
        <v>3</v>
      </c>
      <c r="B62" s="703" t="s">
        <v>473</v>
      </c>
      <c r="C62" s="703"/>
      <c r="D62" s="703"/>
      <c r="E62" s="703"/>
      <c r="F62" s="703"/>
      <c r="G62" s="703"/>
      <c r="H62" s="703"/>
      <c r="I62" s="703"/>
      <c r="J62" s="703"/>
      <c r="K62" s="703"/>
      <c r="L62" s="703"/>
      <c r="M62" s="703"/>
      <c r="N62" s="554"/>
      <c r="O62" s="226"/>
    </row>
    <row r="63" spans="1:15" x14ac:dyDescent="0.2">
      <c r="A63" s="26"/>
      <c r="B63" s="26"/>
      <c r="C63" s="38"/>
      <c r="D63" s="38"/>
      <c r="E63" s="38"/>
      <c r="F63" s="38"/>
      <c r="G63" s="38"/>
      <c r="H63" s="38"/>
      <c r="I63" s="38"/>
      <c r="J63" s="38"/>
      <c r="K63" s="38"/>
      <c r="L63" s="38"/>
      <c r="M63" s="38"/>
      <c r="N63" s="38"/>
    </row>
  </sheetData>
  <mergeCells count="1">
    <mergeCell ref="B62:M6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O63"/>
  <sheetViews>
    <sheetView showGridLines="0" zoomScaleNormal="100" zoomScaleSheetLayoutView="100" workbookViewId="0"/>
  </sheetViews>
  <sheetFormatPr defaultColWidth="9.140625" defaultRowHeight="12" x14ac:dyDescent="0.2"/>
  <cols>
    <col min="1" max="1" width="1.7109375" style="27" customWidth="1"/>
    <col min="2" max="2" width="22.7109375" style="27" customWidth="1"/>
    <col min="3" max="13" width="6.7109375" style="39" customWidth="1"/>
    <col min="14" max="14" width="1.7109375" style="39" customWidth="1"/>
    <col min="15" max="15" width="1.85546875" style="30" customWidth="1"/>
    <col min="16" max="16384" width="9.140625" style="27"/>
  </cols>
  <sheetData>
    <row r="1" spans="1:15" s="71" customFormat="1" ht="16.5" customHeight="1" x14ac:dyDescent="0.3">
      <c r="A1" s="448"/>
      <c r="B1" s="265" t="s">
        <v>442</v>
      </c>
      <c r="C1" s="265"/>
      <c r="D1" s="265"/>
      <c r="E1" s="265"/>
      <c r="F1" s="265"/>
      <c r="G1" s="265"/>
      <c r="H1" s="265"/>
      <c r="I1" s="264"/>
      <c r="J1" s="264"/>
      <c r="K1" s="264"/>
      <c r="L1" s="264"/>
      <c r="M1" s="264"/>
      <c r="N1" s="449"/>
    </row>
    <row r="2" spans="1:15" s="457" customFormat="1" ht="16.5" customHeight="1" x14ac:dyDescent="0.2">
      <c r="A2" s="452"/>
      <c r="B2" s="452" t="s">
        <v>55</v>
      </c>
      <c r="C2" s="452"/>
      <c r="D2" s="452"/>
      <c r="E2" s="452"/>
      <c r="F2" s="452"/>
      <c r="G2" s="452"/>
      <c r="H2" s="452"/>
      <c r="I2" s="456"/>
      <c r="J2" s="456"/>
      <c r="K2" s="456"/>
      <c r="L2" s="456"/>
      <c r="M2" s="456"/>
      <c r="N2" s="452"/>
      <c r="O2" s="452"/>
    </row>
    <row r="3" spans="1:15" s="476" customFormat="1" ht="21" customHeight="1" x14ac:dyDescent="0.2">
      <c r="A3" s="548"/>
      <c r="B3" s="474" t="s">
        <v>596</v>
      </c>
      <c r="C3" s="474"/>
      <c r="D3" s="474"/>
      <c r="E3" s="474"/>
      <c r="F3" s="474"/>
      <c r="G3" s="474"/>
      <c r="H3" s="474"/>
      <c r="I3" s="474"/>
      <c r="J3" s="474"/>
      <c r="K3" s="474"/>
      <c r="L3" s="474"/>
      <c r="M3" s="546" t="s">
        <v>232</v>
      </c>
      <c r="N3" s="474"/>
      <c r="O3" s="475"/>
    </row>
    <row r="4" spans="1:15" ht="30" customHeight="1" x14ac:dyDescent="0.2">
      <c r="A4" s="549"/>
      <c r="B4" s="498"/>
      <c r="C4" s="501" t="s">
        <v>221</v>
      </c>
      <c r="D4" s="501" t="s">
        <v>222</v>
      </c>
      <c r="E4" s="503" t="s">
        <v>223</v>
      </c>
      <c r="F4" s="503" t="s">
        <v>224</v>
      </c>
      <c r="G4" s="503" t="s">
        <v>225</v>
      </c>
      <c r="H4" s="503" t="s">
        <v>226</v>
      </c>
      <c r="I4" s="503" t="s">
        <v>227</v>
      </c>
      <c r="J4" s="503" t="s">
        <v>228</v>
      </c>
      <c r="K4" s="503" t="s">
        <v>229</v>
      </c>
      <c r="L4" s="503" t="s">
        <v>254</v>
      </c>
      <c r="M4" s="503">
        <v>2022</v>
      </c>
      <c r="N4" s="551"/>
      <c r="O4" s="29"/>
    </row>
    <row r="5" spans="1:15" ht="11.45" customHeight="1" x14ac:dyDescent="0.25">
      <c r="A5" s="525"/>
      <c r="B5" s="31" t="s">
        <v>391</v>
      </c>
      <c r="C5" s="63">
        <v>0</v>
      </c>
      <c r="D5" s="40">
        <v>0</v>
      </c>
      <c r="E5" s="40">
        <v>0.13711999999999999</v>
      </c>
      <c r="F5" s="40">
        <v>0</v>
      </c>
      <c r="G5" s="40">
        <v>0</v>
      </c>
      <c r="H5" s="40">
        <v>1.8040325999999999E-2</v>
      </c>
      <c r="I5" s="40">
        <v>3.1493193999999995E-2</v>
      </c>
      <c r="J5" s="40">
        <v>4.8640708999999942E-2</v>
      </c>
      <c r="K5" s="46">
        <v>1.8366770999999997E-2</v>
      </c>
      <c r="L5" s="63">
        <v>9.3411814000000051E-2</v>
      </c>
      <c r="M5" s="63">
        <v>6.1168272999999954E-2</v>
      </c>
      <c r="N5" s="551"/>
      <c r="O5" s="33"/>
    </row>
    <row r="6" spans="1:15" ht="11.45" customHeight="1" x14ac:dyDescent="0.2">
      <c r="A6" s="522"/>
      <c r="B6" s="31" t="s">
        <v>392</v>
      </c>
      <c r="C6" s="47">
        <v>1.202173913</v>
      </c>
      <c r="D6" s="41">
        <v>1.2842058819999995</v>
      </c>
      <c r="E6" s="41">
        <v>2.4868298130000004</v>
      </c>
      <c r="F6" s="41">
        <v>3.4557058820000006</v>
      </c>
      <c r="G6" s="41">
        <v>5.5007434849999992</v>
      </c>
      <c r="H6" s="41">
        <v>14.480531228</v>
      </c>
      <c r="I6" s="41">
        <v>8.0152170879999982</v>
      </c>
      <c r="J6" s="41">
        <v>11.615326630999999</v>
      </c>
      <c r="K6" s="42">
        <v>9.6214539120000033</v>
      </c>
      <c r="L6" s="47">
        <v>15.060498766999997</v>
      </c>
      <c r="M6" s="47">
        <v>24.947978734000014</v>
      </c>
      <c r="N6" s="38"/>
      <c r="O6" s="35"/>
    </row>
    <row r="7" spans="1:15" ht="11.45" customHeight="1" x14ac:dyDescent="0.2">
      <c r="A7" s="522"/>
      <c r="B7" s="31" t="s">
        <v>393</v>
      </c>
      <c r="C7" s="47">
        <v>4.7227272000000001E-2</v>
      </c>
      <c r="D7" s="41">
        <v>0.31083778800000011</v>
      </c>
      <c r="E7" s="41">
        <v>0.52871499999999982</v>
      </c>
      <c r="F7" s="41">
        <v>0.47089999999999987</v>
      </c>
      <c r="G7" s="41">
        <v>0.68296395000000043</v>
      </c>
      <c r="H7" s="41">
        <v>1.8969099869999999</v>
      </c>
      <c r="I7" s="41">
        <v>1.8410012510000007</v>
      </c>
      <c r="J7" s="41">
        <v>3.0173244030000022</v>
      </c>
      <c r="K7" s="42">
        <v>2.0320261900000003</v>
      </c>
      <c r="L7" s="47">
        <v>1.7932628849999992</v>
      </c>
      <c r="M7" s="47">
        <v>0.4158413980000002</v>
      </c>
      <c r="N7" s="38"/>
      <c r="O7" s="35"/>
    </row>
    <row r="8" spans="1:15" ht="11.45" customHeight="1" x14ac:dyDescent="0.2">
      <c r="A8" s="522"/>
      <c r="B8" s="31" t="s">
        <v>394</v>
      </c>
      <c r="C8" s="47">
        <v>0</v>
      </c>
      <c r="D8" s="41">
        <v>0.46171480000000004</v>
      </c>
      <c r="E8" s="41">
        <v>0.38111</v>
      </c>
      <c r="F8" s="41">
        <v>0.72089999999999999</v>
      </c>
      <c r="G8" s="41">
        <v>0.83735642800000032</v>
      </c>
      <c r="H8" s="41">
        <v>0.70304166599999962</v>
      </c>
      <c r="I8" s="41">
        <v>0.10143778299999996</v>
      </c>
      <c r="J8" s="41">
        <v>3.4661040020000011</v>
      </c>
      <c r="K8" s="42">
        <v>0.26969267400000008</v>
      </c>
      <c r="L8" s="47">
        <v>0.38545624300000031</v>
      </c>
      <c r="M8" s="47">
        <v>0.17615622999999997</v>
      </c>
      <c r="N8" s="38"/>
      <c r="O8" s="35"/>
    </row>
    <row r="9" spans="1:15" ht="11.45" customHeight="1" x14ac:dyDescent="0.2">
      <c r="A9" s="522"/>
      <c r="B9" s="31" t="s">
        <v>395</v>
      </c>
      <c r="C9" s="47">
        <v>0.63859999999999995</v>
      </c>
      <c r="D9" s="41">
        <v>0.43311111099999988</v>
      </c>
      <c r="E9" s="41">
        <v>1.021555</v>
      </c>
      <c r="F9" s="41">
        <v>0.66289473600000015</v>
      </c>
      <c r="G9" s="41">
        <v>2.1823302690000004</v>
      </c>
      <c r="H9" s="41">
        <v>7.2701262229999957</v>
      </c>
      <c r="I9" s="41">
        <v>1.5482770240000001</v>
      </c>
      <c r="J9" s="41">
        <v>0.90089162000000023</v>
      </c>
      <c r="K9" s="42">
        <v>0.54914044700000009</v>
      </c>
      <c r="L9" s="47">
        <v>2.9174163199999996</v>
      </c>
      <c r="M9" s="47">
        <v>0.80666447900000071</v>
      </c>
      <c r="N9" s="38"/>
      <c r="O9" s="35"/>
    </row>
    <row r="10" spans="1:15" ht="11.45" customHeight="1" x14ac:dyDescent="0.2">
      <c r="A10" s="522"/>
      <c r="B10" s="31" t="s">
        <v>396</v>
      </c>
      <c r="C10" s="47">
        <v>0</v>
      </c>
      <c r="D10" s="41">
        <v>0</v>
      </c>
      <c r="E10" s="41">
        <v>0</v>
      </c>
      <c r="F10" s="41">
        <v>0.98640000000000017</v>
      </c>
      <c r="G10" s="41">
        <v>0.36648834599999996</v>
      </c>
      <c r="H10" s="41">
        <v>0.34778315000000021</v>
      </c>
      <c r="I10" s="41">
        <v>3.8006500000000005</v>
      </c>
      <c r="J10" s="41">
        <v>6.4065566030000003</v>
      </c>
      <c r="K10" s="42">
        <v>8.7412125419999978</v>
      </c>
      <c r="L10" s="47">
        <v>9.1121998110000071</v>
      </c>
      <c r="M10" s="47">
        <v>9.5768948580000117</v>
      </c>
      <c r="N10" s="38"/>
      <c r="O10" s="35"/>
    </row>
    <row r="11" spans="1:15" ht="11.45" customHeight="1" x14ac:dyDescent="0.2">
      <c r="A11" s="522"/>
      <c r="B11" s="31" t="s">
        <v>397</v>
      </c>
      <c r="C11" s="47">
        <v>0</v>
      </c>
      <c r="D11" s="41">
        <v>0</v>
      </c>
      <c r="E11" s="41">
        <v>0</v>
      </c>
      <c r="F11" s="41">
        <v>0</v>
      </c>
      <c r="G11" s="41">
        <v>0</v>
      </c>
      <c r="H11" s="41">
        <v>1.4357142E-2</v>
      </c>
      <c r="I11" s="41">
        <v>5.5366999999999993E-2</v>
      </c>
      <c r="J11" s="41">
        <v>3.6598350000000023E-2</v>
      </c>
      <c r="K11" s="42">
        <v>1.4618016000000003E-2</v>
      </c>
      <c r="L11" s="47">
        <v>4.1588195000000008E-2</v>
      </c>
      <c r="M11" s="47">
        <v>5.9510684999999987E-2</v>
      </c>
      <c r="N11" s="38"/>
      <c r="O11" s="35"/>
    </row>
    <row r="12" spans="1:15" ht="11.45" customHeight="1" x14ac:dyDescent="0.2">
      <c r="A12" s="522"/>
      <c r="B12" s="31" t="s">
        <v>398</v>
      </c>
      <c r="C12" s="47">
        <v>0.84</v>
      </c>
      <c r="D12" s="41">
        <v>2.520157894</v>
      </c>
      <c r="E12" s="41">
        <v>1.4305476190000002</v>
      </c>
      <c r="F12" s="41">
        <v>2.2502</v>
      </c>
      <c r="G12" s="41">
        <v>3.9732619040000001</v>
      </c>
      <c r="H12" s="41">
        <v>4.3034249999999989</v>
      </c>
      <c r="I12" s="41">
        <v>6.2869285710000025</v>
      </c>
      <c r="J12" s="41">
        <v>10.053909089999996</v>
      </c>
      <c r="K12" s="42">
        <v>12.868476190000003</v>
      </c>
      <c r="L12" s="47">
        <v>13.977375275000011</v>
      </c>
      <c r="M12" s="47">
        <v>20.091144890999995</v>
      </c>
      <c r="N12" s="38"/>
      <c r="O12" s="35"/>
    </row>
    <row r="13" spans="1:15" ht="11.45" customHeight="1" x14ac:dyDescent="0.2">
      <c r="A13" s="522"/>
      <c r="B13" s="31" t="s">
        <v>399</v>
      </c>
      <c r="C13" s="47">
        <v>0</v>
      </c>
      <c r="D13" s="41">
        <v>0</v>
      </c>
      <c r="E13" s="41">
        <v>0.46554761900000002</v>
      </c>
      <c r="F13" s="41">
        <v>0.63490000000000013</v>
      </c>
      <c r="G13" s="41">
        <v>0.70857784400000012</v>
      </c>
      <c r="H13" s="41">
        <v>1.4954750000000008</v>
      </c>
      <c r="I13" s="41">
        <v>2.1204388019999998</v>
      </c>
      <c r="J13" s="41">
        <v>4.5186718029999993</v>
      </c>
      <c r="K13" s="42">
        <v>2.8234186900000049</v>
      </c>
      <c r="L13" s="47">
        <v>3.4544087329999993</v>
      </c>
      <c r="M13" s="47">
        <v>4.905056802000006</v>
      </c>
      <c r="N13" s="526"/>
      <c r="O13" s="35"/>
    </row>
    <row r="14" spans="1:15" ht="11.45" customHeight="1" x14ac:dyDescent="0.2">
      <c r="A14" s="522"/>
      <c r="B14" s="31" t="s">
        <v>400</v>
      </c>
      <c r="C14" s="47">
        <v>0</v>
      </c>
      <c r="D14" s="41">
        <v>0</v>
      </c>
      <c r="E14" s="41">
        <v>0</v>
      </c>
      <c r="F14" s="41">
        <v>0</v>
      </c>
      <c r="G14" s="41">
        <v>0</v>
      </c>
      <c r="H14" s="41">
        <v>4.2175714000000017E-2</v>
      </c>
      <c r="I14" s="41">
        <v>3.0544459059999989</v>
      </c>
      <c r="J14" s="41">
        <v>4.0923932260000004</v>
      </c>
      <c r="K14" s="42">
        <v>3.8348902890000005</v>
      </c>
      <c r="L14" s="47">
        <v>5.4663516040000015</v>
      </c>
      <c r="M14" s="47">
        <v>7.4524853600000052</v>
      </c>
      <c r="N14" s="38"/>
      <c r="O14" s="35"/>
    </row>
    <row r="15" spans="1:15" ht="11.45" customHeight="1" x14ac:dyDescent="0.25">
      <c r="A15" s="525"/>
      <c r="B15" s="31" t="s">
        <v>401</v>
      </c>
      <c r="C15" s="47">
        <v>0</v>
      </c>
      <c r="D15" s="41">
        <v>0</v>
      </c>
      <c r="E15" s="41">
        <v>0.60559523800000004</v>
      </c>
      <c r="F15" s="41">
        <v>0.43984999999999996</v>
      </c>
      <c r="G15" s="41">
        <v>1.2013409090000002</v>
      </c>
      <c r="H15" s="41">
        <v>1.7169499999999998</v>
      </c>
      <c r="I15" s="41">
        <v>1.2221675449999994</v>
      </c>
      <c r="J15" s="41">
        <v>1.423128706</v>
      </c>
      <c r="K15" s="42">
        <v>1.6834382940000006</v>
      </c>
      <c r="L15" s="47">
        <v>2.4509704110000001</v>
      </c>
      <c r="M15" s="47">
        <v>1.7848784910000004</v>
      </c>
      <c r="N15" s="526"/>
      <c r="O15" s="33"/>
    </row>
    <row r="16" spans="1:15" ht="11.45" customHeight="1" x14ac:dyDescent="0.2">
      <c r="A16" s="527"/>
      <c r="B16" s="31" t="s">
        <v>402</v>
      </c>
      <c r="C16" s="47">
        <v>0</v>
      </c>
      <c r="D16" s="41">
        <v>0</v>
      </c>
      <c r="E16" s="41">
        <v>0</v>
      </c>
      <c r="F16" s="41">
        <v>7.6684209999999989E-2</v>
      </c>
      <c r="G16" s="41">
        <v>0.21143447799999998</v>
      </c>
      <c r="H16" s="41">
        <v>0.48818617200000003</v>
      </c>
      <c r="I16" s="41">
        <v>0.97519335200000001</v>
      </c>
      <c r="J16" s="41">
        <v>1.4360230300000008</v>
      </c>
      <c r="K16" s="42">
        <v>1.6531754819999986</v>
      </c>
      <c r="L16" s="47">
        <v>1.9020613579999994</v>
      </c>
      <c r="M16" s="47">
        <v>2.6005610260000021</v>
      </c>
      <c r="N16" s="38"/>
      <c r="O16" s="35"/>
    </row>
    <row r="17" spans="1:15" ht="11.45" customHeight="1" x14ac:dyDescent="0.2">
      <c r="A17" s="527"/>
      <c r="B17" s="74" t="s">
        <v>389</v>
      </c>
      <c r="C17" s="47">
        <v>0</v>
      </c>
      <c r="D17" s="41">
        <v>0</v>
      </c>
      <c r="E17" s="41">
        <v>0</v>
      </c>
      <c r="F17" s="41">
        <v>4.1500000000000002E-2</v>
      </c>
      <c r="G17" s="41">
        <v>7.046435899999999E-2</v>
      </c>
      <c r="H17" s="41">
        <v>0.88162499999999999</v>
      </c>
      <c r="I17" s="41">
        <v>0.19812847500000003</v>
      </c>
      <c r="J17" s="41">
        <v>0.25831394900000015</v>
      </c>
      <c r="K17" s="42">
        <v>6.6703828999999992E-2</v>
      </c>
      <c r="L17" s="47">
        <v>2.2756349670000011</v>
      </c>
      <c r="M17" s="47">
        <v>0.13481414600000005</v>
      </c>
      <c r="N17" s="38"/>
      <c r="O17" s="35"/>
    </row>
    <row r="18" spans="1:15" ht="11.45" customHeight="1" x14ac:dyDescent="0.2">
      <c r="A18" s="527"/>
      <c r="B18" s="31" t="s">
        <v>403</v>
      </c>
      <c r="C18" s="47">
        <v>2.0140815779999999</v>
      </c>
      <c r="D18" s="41">
        <v>1.5333235289999998</v>
      </c>
      <c r="E18" s="41">
        <v>1.0821999999999998</v>
      </c>
      <c r="F18" s="41">
        <v>0.72033333300000013</v>
      </c>
      <c r="G18" s="41">
        <v>2.0698947360000002</v>
      </c>
      <c r="H18" s="41">
        <v>9.9857873050000023</v>
      </c>
      <c r="I18" s="41">
        <v>11.110449508999997</v>
      </c>
      <c r="J18" s="41">
        <v>8.345426984000003</v>
      </c>
      <c r="K18" s="42">
        <v>8.6927112020000052</v>
      </c>
      <c r="L18" s="47">
        <v>2.5434359780000029</v>
      </c>
      <c r="M18" s="47">
        <v>3.4073326160000019</v>
      </c>
      <c r="N18" s="38"/>
      <c r="O18" s="35"/>
    </row>
    <row r="19" spans="1:15" ht="11.45" customHeight="1" x14ac:dyDescent="0.2">
      <c r="A19" s="527"/>
      <c r="B19" s="31" t="s">
        <v>599</v>
      </c>
      <c r="C19" s="47">
        <v>0</v>
      </c>
      <c r="D19" s="41">
        <v>0</v>
      </c>
      <c r="E19" s="41">
        <v>0</v>
      </c>
      <c r="F19" s="41">
        <v>0</v>
      </c>
      <c r="G19" s="41">
        <v>1.0952379999999999E-3</v>
      </c>
      <c r="H19" s="41">
        <v>4.850000000000001E-3</v>
      </c>
      <c r="I19" s="41">
        <v>8.0952300000000025E-4</v>
      </c>
      <c r="J19" s="41">
        <v>2.5911090000000003E-3</v>
      </c>
      <c r="K19" s="42">
        <v>0</v>
      </c>
      <c r="L19" s="47">
        <v>0</v>
      </c>
      <c r="M19" s="47">
        <v>0</v>
      </c>
      <c r="N19" s="38"/>
      <c r="O19" s="35"/>
    </row>
    <row r="20" spans="1:15" ht="11.45" customHeight="1" x14ac:dyDescent="0.2">
      <c r="A20" s="527"/>
      <c r="B20" s="31" t="s">
        <v>404</v>
      </c>
      <c r="C20" s="47">
        <v>0</v>
      </c>
      <c r="D20" s="41">
        <v>0.22288666599999996</v>
      </c>
      <c r="E20" s="41">
        <v>0.26410500000000009</v>
      </c>
      <c r="F20" s="41">
        <v>5.8578947000000006E-2</v>
      </c>
      <c r="G20" s="41">
        <v>0.16932099999999997</v>
      </c>
      <c r="H20" s="41">
        <v>0.38062197400000003</v>
      </c>
      <c r="I20" s="41">
        <v>0.46168999999999971</v>
      </c>
      <c r="J20" s="41">
        <v>0.42848191300000016</v>
      </c>
      <c r="K20" s="42">
        <v>0.44833333299999989</v>
      </c>
      <c r="L20" s="47">
        <v>0.36447361199999989</v>
      </c>
      <c r="M20" s="47">
        <v>1.0829975169999992</v>
      </c>
      <c r="N20" s="38"/>
      <c r="O20" s="35"/>
    </row>
    <row r="21" spans="1:15" ht="11.45" customHeight="1" x14ac:dyDescent="0.2">
      <c r="A21" s="527"/>
      <c r="B21" s="31" t="s">
        <v>405</v>
      </c>
      <c r="C21" s="47">
        <v>1.3243809520000003</v>
      </c>
      <c r="D21" s="41">
        <v>2.2098157890000003</v>
      </c>
      <c r="E21" s="41">
        <v>3.1615238090000002</v>
      </c>
      <c r="F21" s="41">
        <v>1.4541499999999996</v>
      </c>
      <c r="G21" s="41">
        <v>4.5532142849999993</v>
      </c>
      <c r="H21" s="41">
        <v>7.4828750000000017</v>
      </c>
      <c r="I21" s="41">
        <v>9.917714285000006</v>
      </c>
      <c r="J21" s="41">
        <v>8.9989843970000116</v>
      </c>
      <c r="K21" s="42">
        <v>15.211096008000007</v>
      </c>
      <c r="L21" s="47">
        <v>19.752237568000009</v>
      </c>
      <c r="M21" s="47">
        <v>19.38012599499999</v>
      </c>
      <c r="N21" s="38"/>
      <c r="O21" s="35"/>
    </row>
    <row r="22" spans="1:15" ht="11.45" customHeight="1" x14ac:dyDescent="0.2">
      <c r="A22" s="527"/>
      <c r="B22" s="31" t="s">
        <v>406</v>
      </c>
      <c r="C22" s="47">
        <v>3.0615250000000001</v>
      </c>
      <c r="D22" s="41">
        <v>4.2797777770000023</v>
      </c>
      <c r="E22" s="41">
        <v>8.3961500000000004</v>
      </c>
      <c r="F22" s="41">
        <v>11.558368421000001</v>
      </c>
      <c r="G22" s="41">
        <v>11.748925000000002</v>
      </c>
      <c r="H22" s="41">
        <v>22.616052630999992</v>
      </c>
      <c r="I22" s="41">
        <v>8.0937000000000054</v>
      </c>
      <c r="J22" s="41">
        <v>4.0422857140000028</v>
      </c>
      <c r="K22" s="42">
        <v>5.6309229580000082</v>
      </c>
      <c r="L22" s="47">
        <v>6.9820470999999955</v>
      </c>
      <c r="M22" s="47">
        <v>14.110297847000012</v>
      </c>
      <c r="N22" s="38"/>
      <c r="O22" s="35"/>
    </row>
    <row r="23" spans="1:15" ht="11.45" customHeight="1" x14ac:dyDescent="0.2">
      <c r="A23" s="527"/>
      <c r="B23" s="31" t="s">
        <v>407</v>
      </c>
      <c r="C23" s="47">
        <v>5.8215499999999996E-2</v>
      </c>
      <c r="D23" s="41">
        <v>0.50020480300000003</v>
      </c>
      <c r="E23" s="41">
        <v>0.77418000000000009</v>
      </c>
      <c r="F23" s="41">
        <v>0.2827894729999999</v>
      </c>
      <c r="G23" s="41">
        <v>2.8454280999999998E-2</v>
      </c>
      <c r="H23" s="41">
        <v>6.8771282000000017E-2</v>
      </c>
      <c r="I23" s="41">
        <v>0.19623653500000007</v>
      </c>
      <c r="J23" s="41">
        <v>6.7482823999999997E-2</v>
      </c>
      <c r="K23" s="42">
        <v>1.3268802000000001E-2</v>
      </c>
      <c r="L23" s="47">
        <v>3.2975883000000018E-2</v>
      </c>
      <c r="M23" s="47">
        <v>5.6973080999999925E-2</v>
      </c>
      <c r="N23" s="38"/>
      <c r="O23" s="35"/>
    </row>
    <row r="24" spans="1:15" ht="11.45" customHeight="1" x14ac:dyDescent="0.2">
      <c r="A24" s="527"/>
      <c r="B24" s="31" t="s">
        <v>408</v>
      </c>
      <c r="C24" s="47">
        <v>1.845375</v>
      </c>
      <c r="D24" s="41">
        <v>2.9354705880000003</v>
      </c>
      <c r="E24" s="41">
        <v>3.7201526310000008</v>
      </c>
      <c r="F24" s="41">
        <v>3.8643500000000004</v>
      </c>
      <c r="G24" s="41">
        <v>5.3650526310000002</v>
      </c>
      <c r="H24" s="41">
        <v>14.714694444000008</v>
      </c>
      <c r="I24" s="41">
        <v>32.021684210000004</v>
      </c>
      <c r="J24" s="41">
        <v>37.30521809999999</v>
      </c>
      <c r="K24" s="42">
        <v>44.187084224999971</v>
      </c>
      <c r="L24" s="47">
        <v>58.619142500000031</v>
      </c>
      <c r="M24" s="47">
        <v>74.606307722000068</v>
      </c>
      <c r="N24" s="38"/>
      <c r="O24" s="35"/>
    </row>
    <row r="25" spans="1:15" ht="11.45" customHeight="1" x14ac:dyDescent="0.2">
      <c r="A25" s="527"/>
      <c r="B25" s="31" t="s">
        <v>409</v>
      </c>
      <c r="C25" s="47">
        <v>0</v>
      </c>
      <c r="D25" s="41">
        <v>0</v>
      </c>
      <c r="E25" s="41">
        <v>0.15290476099999997</v>
      </c>
      <c r="F25" s="41">
        <v>6.2699999999999992E-2</v>
      </c>
      <c r="G25" s="41">
        <v>0.12464285699999998</v>
      </c>
      <c r="H25" s="41">
        <v>0.173210526</v>
      </c>
      <c r="I25" s="41">
        <v>0.26224021799999991</v>
      </c>
      <c r="J25" s="41">
        <v>0.20714285700000004</v>
      </c>
      <c r="K25" s="42">
        <v>0.18892415700000004</v>
      </c>
      <c r="L25" s="47">
        <v>0.13661547100000007</v>
      </c>
      <c r="M25" s="47">
        <v>0.12204036599999998</v>
      </c>
      <c r="N25" s="38"/>
      <c r="O25" s="33"/>
    </row>
    <row r="26" spans="1:15" ht="11.45" customHeight="1" x14ac:dyDescent="0.2">
      <c r="A26" s="527"/>
      <c r="B26" s="31" t="s">
        <v>410</v>
      </c>
      <c r="C26" s="47">
        <v>0</v>
      </c>
      <c r="D26" s="41">
        <v>0</v>
      </c>
      <c r="E26" s="41">
        <v>0.38225500000000001</v>
      </c>
      <c r="F26" s="41">
        <v>0.45099999999999996</v>
      </c>
      <c r="G26" s="41">
        <v>1.2101249999999995</v>
      </c>
      <c r="H26" s="41">
        <v>6.2991749999999991</v>
      </c>
      <c r="I26" s="41">
        <v>4.8948786730000009</v>
      </c>
      <c r="J26" s="41">
        <v>3.7433292920000016</v>
      </c>
      <c r="K26" s="42">
        <v>4.528945127000001</v>
      </c>
      <c r="L26" s="47">
        <v>4.7106365930000029</v>
      </c>
      <c r="M26" s="47">
        <v>8.4107054420000029</v>
      </c>
      <c r="N26" s="38"/>
      <c r="O26" s="35"/>
    </row>
    <row r="27" spans="1:15" ht="11.45" customHeight="1" x14ac:dyDescent="0.2">
      <c r="A27" s="527"/>
      <c r="B27" s="31" t="s">
        <v>411</v>
      </c>
      <c r="C27" s="47">
        <v>0</v>
      </c>
      <c r="D27" s="47">
        <v>0</v>
      </c>
      <c r="E27" s="47">
        <v>7.7952631000000022E-2</v>
      </c>
      <c r="F27" s="47">
        <v>0.21045</v>
      </c>
      <c r="G27" s="47">
        <v>0.11027889500000003</v>
      </c>
      <c r="H27" s="47">
        <v>0.51440483000000015</v>
      </c>
      <c r="I27" s="47">
        <v>0.24717810800000006</v>
      </c>
      <c r="J27" s="47">
        <v>0.20750981899999996</v>
      </c>
      <c r="K27" s="47">
        <v>0.42488062200000004</v>
      </c>
      <c r="L27" s="47">
        <v>0.44299076800000015</v>
      </c>
      <c r="M27" s="47">
        <v>0.76863450000000055</v>
      </c>
      <c r="N27" s="38"/>
      <c r="O27" s="35"/>
    </row>
    <row r="28" spans="1:15" ht="11.45" customHeight="1" x14ac:dyDescent="0.2">
      <c r="A28" s="527"/>
      <c r="B28" s="31" t="s">
        <v>412</v>
      </c>
      <c r="C28" s="47">
        <v>9.0249999999999983E-2</v>
      </c>
      <c r="D28" s="47">
        <v>0.24161638799999996</v>
      </c>
      <c r="E28" s="47">
        <v>1.3617249999999999</v>
      </c>
      <c r="F28" s="47">
        <v>0.7116315780000001</v>
      </c>
      <c r="G28" s="47">
        <v>0.19996190399999997</v>
      </c>
      <c r="H28" s="47">
        <v>0.87555000000000016</v>
      </c>
      <c r="I28" s="47">
        <v>2.1956824760000009</v>
      </c>
      <c r="J28" s="47">
        <v>2.2701740260000012</v>
      </c>
      <c r="K28" s="47">
        <v>0.13149486599999996</v>
      </c>
      <c r="L28" s="47">
        <v>1.5982641230000005</v>
      </c>
      <c r="M28" s="47">
        <v>0</v>
      </c>
      <c r="N28" s="38"/>
      <c r="O28" s="35"/>
    </row>
    <row r="29" spans="1:15" ht="11.45" customHeight="1" x14ac:dyDescent="0.2">
      <c r="A29" s="527"/>
      <c r="B29" s="31" t="s">
        <v>413</v>
      </c>
      <c r="C29" s="47">
        <v>0</v>
      </c>
      <c r="D29" s="41">
        <v>0</v>
      </c>
      <c r="E29" s="41">
        <v>0</v>
      </c>
      <c r="F29" s="41">
        <v>0</v>
      </c>
      <c r="G29" s="41">
        <v>0</v>
      </c>
      <c r="H29" s="41">
        <v>0</v>
      </c>
      <c r="I29" s="41">
        <v>0.15419710500000003</v>
      </c>
      <c r="J29" s="41">
        <v>0.21252500000000005</v>
      </c>
      <c r="K29" s="42">
        <v>0.23120747499999991</v>
      </c>
      <c r="L29" s="47">
        <v>0.52102777700000003</v>
      </c>
      <c r="M29" s="47">
        <v>0.77869444399999943</v>
      </c>
      <c r="N29" s="38"/>
      <c r="O29" s="35"/>
    </row>
    <row r="30" spans="1:15" ht="11.45" customHeight="1" x14ac:dyDescent="0.2">
      <c r="A30" s="527"/>
      <c r="B30" s="31" t="s">
        <v>414</v>
      </c>
      <c r="C30" s="47">
        <v>0.69221428500000004</v>
      </c>
      <c r="D30" s="41">
        <v>2.2326666660000005</v>
      </c>
      <c r="E30" s="41">
        <v>1.8245952379999997</v>
      </c>
      <c r="F30" s="41">
        <v>0.7902105260000003</v>
      </c>
      <c r="G30" s="41">
        <v>1.3861904759999999</v>
      </c>
      <c r="H30" s="41">
        <v>2.5505526310000013</v>
      </c>
      <c r="I30" s="41">
        <v>1.2662380949999992</v>
      </c>
      <c r="J30" s="41">
        <v>0.7951098369999996</v>
      </c>
      <c r="K30" s="42">
        <v>0.8874554650000005</v>
      </c>
      <c r="L30" s="47">
        <v>0.54173888200000087</v>
      </c>
      <c r="M30" s="47">
        <v>1.6496432119999997</v>
      </c>
      <c r="N30" s="38"/>
      <c r="O30" s="35"/>
    </row>
    <row r="31" spans="1:15" ht="11.45" customHeight="1" x14ac:dyDescent="0.2">
      <c r="A31" s="527"/>
      <c r="B31" s="31" t="s">
        <v>415</v>
      </c>
      <c r="C31" s="47">
        <v>9.3778571419999999</v>
      </c>
      <c r="D31" s="41">
        <v>16.775600000000001</v>
      </c>
      <c r="E31" s="41">
        <v>17.438523808999996</v>
      </c>
      <c r="F31" s="41">
        <v>19.720200000000002</v>
      </c>
      <c r="G31" s="41">
        <v>21.260357141999993</v>
      </c>
      <c r="H31" s="41">
        <v>25.633149999999986</v>
      </c>
      <c r="I31" s="41">
        <v>31.624547618999998</v>
      </c>
      <c r="J31" s="41">
        <v>35.219573371999971</v>
      </c>
      <c r="K31" s="42">
        <v>62.668763657000035</v>
      </c>
      <c r="L31" s="47">
        <v>61.133025977000045</v>
      </c>
      <c r="M31" s="47">
        <v>62.390866209999963</v>
      </c>
      <c r="N31" s="38"/>
      <c r="O31" s="35"/>
    </row>
    <row r="32" spans="1:15" ht="11.45" customHeight="1" x14ac:dyDescent="0.2">
      <c r="A32" s="527"/>
      <c r="B32" s="31" t="s">
        <v>416</v>
      </c>
      <c r="C32" s="47">
        <v>0</v>
      </c>
      <c r="D32" s="41">
        <v>0</v>
      </c>
      <c r="E32" s="41">
        <v>0.28718636300000011</v>
      </c>
      <c r="F32" s="41">
        <v>1.2032499999999999</v>
      </c>
      <c r="G32" s="41">
        <v>3.5976750000000015</v>
      </c>
      <c r="H32" s="41">
        <v>5.1407857140000015</v>
      </c>
      <c r="I32" s="41">
        <v>6.1012118100000006</v>
      </c>
      <c r="J32" s="41">
        <v>7.3195723089999971</v>
      </c>
      <c r="K32" s="42">
        <v>8.7739603259999956</v>
      </c>
      <c r="L32" s="47">
        <v>11.984398630000003</v>
      </c>
      <c r="M32" s="47">
        <v>11.959026443999999</v>
      </c>
      <c r="N32" s="38"/>
      <c r="O32" s="35"/>
    </row>
    <row r="33" spans="1:15" ht="11.45" customHeight="1" x14ac:dyDescent="0.2">
      <c r="A33" s="526"/>
      <c r="B33" s="31" t="s">
        <v>417</v>
      </c>
      <c r="C33" s="47">
        <v>0</v>
      </c>
      <c r="D33" s="41">
        <v>0</v>
      </c>
      <c r="E33" s="41">
        <v>0</v>
      </c>
      <c r="F33" s="41">
        <v>0</v>
      </c>
      <c r="G33" s="41">
        <v>1.1937975E-2</v>
      </c>
      <c r="H33" s="41">
        <v>2.5710525999999994E-2</v>
      </c>
      <c r="I33" s="41">
        <v>1.1600000000000004E-2</v>
      </c>
      <c r="J33" s="41">
        <v>2.6380970000000007E-3</v>
      </c>
      <c r="K33" s="42">
        <v>1.3809794000000005E-2</v>
      </c>
      <c r="L33" s="47">
        <v>1.2758826999999992E-2</v>
      </c>
      <c r="M33" s="47">
        <v>3.0373409999999979E-2</v>
      </c>
      <c r="N33" s="526"/>
      <c r="O33" s="35"/>
    </row>
    <row r="34" spans="1:15" ht="11.45" customHeight="1" x14ac:dyDescent="0.2">
      <c r="A34" s="526"/>
      <c r="B34" s="31" t="s">
        <v>418</v>
      </c>
      <c r="C34" s="47">
        <v>0</v>
      </c>
      <c r="D34" s="41">
        <v>0</v>
      </c>
      <c r="E34" s="41">
        <v>0</v>
      </c>
      <c r="F34" s="41">
        <v>0</v>
      </c>
      <c r="G34" s="41">
        <v>1.7714285000000007E-2</v>
      </c>
      <c r="H34" s="41">
        <v>1.2254597999999995E-2</v>
      </c>
      <c r="I34" s="41">
        <v>1.7306972999999989E-2</v>
      </c>
      <c r="J34" s="41">
        <v>2.3377459999999986E-3</v>
      </c>
      <c r="K34" s="42">
        <v>3.3546610000000018E-3</v>
      </c>
      <c r="L34" s="47">
        <v>4.421289000000001E-3</v>
      </c>
      <c r="M34" s="47">
        <v>1.3124878000000005E-2</v>
      </c>
      <c r="N34" s="526"/>
      <c r="O34" s="35"/>
    </row>
    <row r="35" spans="1:15" ht="11.45" customHeight="1" x14ac:dyDescent="0.2">
      <c r="A35" s="526"/>
      <c r="B35" s="31" t="s">
        <v>419</v>
      </c>
      <c r="C35" s="47">
        <v>0.954367619</v>
      </c>
      <c r="D35" s="41">
        <v>1.1187894729999994</v>
      </c>
      <c r="E35" s="41">
        <v>1.2501761900000001</v>
      </c>
      <c r="F35" s="41">
        <v>1.1604285709999995</v>
      </c>
      <c r="G35" s="41">
        <v>1.7172795859999996</v>
      </c>
      <c r="H35" s="41">
        <v>5.2336518649999979</v>
      </c>
      <c r="I35" s="41">
        <v>4.4803202000000013</v>
      </c>
      <c r="J35" s="41">
        <v>14.787641114000007</v>
      </c>
      <c r="K35" s="42">
        <v>9.2208363289999973</v>
      </c>
      <c r="L35" s="47">
        <v>15.442976324000007</v>
      </c>
      <c r="M35" s="47">
        <v>34.701408566999973</v>
      </c>
      <c r="N35" s="526"/>
      <c r="O35" s="33"/>
    </row>
    <row r="36" spans="1:15" ht="11.45" customHeight="1" x14ac:dyDescent="0.2">
      <c r="A36" s="526"/>
      <c r="B36" s="31" t="s">
        <v>420</v>
      </c>
      <c r="C36" s="47">
        <v>0</v>
      </c>
      <c r="D36" s="41">
        <v>0</v>
      </c>
      <c r="E36" s="41">
        <v>6.1249999999999985E-2</v>
      </c>
      <c r="F36" s="41">
        <v>0.23266666600000002</v>
      </c>
      <c r="G36" s="41">
        <v>0.31589583300000001</v>
      </c>
      <c r="H36" s="41">
        <v>0.35897761899999991</v>
      </c>
      <c r="I36" s="41">
        <v>0.66366034400000007</v>
      </c>
      <c r="J36" s="41">
        <v>2.8207060199999998</v>
      </c>
      <c r="K36" s="42">
        <v>1.0732533389999996</v>
      </c>
      <c r="L36" s="47">
        <v>1.1820943519999989</v>
      </c>
      <c r="M36" s="47">
        <v>1.6417103510000015</v>
      </c>
      <c r="N36" s="526"/>
      <c r="O36" s="35"/>
    </row>
    <row r="37" spans="1:15" ht="11.45" customHeight="1" x14ac:dyDescent="0.2">
      <c r="A37" s="526"/>
      <c r="B37" s="31" t="s">
        <v>421</v>
      </c>
      <c r="C37" s="47">
        <v>0</v>
      </c>
      <c r="D37" s="41">
        <v>0</v>
      </c>
      <c r="E37" s="41">
        <v>0.40323999999999993</v>
      </c>
      <c r="F37" s="41">
        <v>0.41678947299999997</v>
      </c>
      <c r="G37" s="41">
        <v>1.05507419</v>
      </c>
      <c r="H37" s="41">
        <v>0.41426315699999999</v>
      </c>
      <c r="I37" s="41">
        <v>0.95420000000000005</v>
      </c>
      <c r="J37" s="41">
        <v>2.0256499290000018</v>
      </c>
      <c r="K37" s="42">
        <v>1.4452330980000023</v>
      </c>
      <c r="L37" s="47">
        <v>0.9158632990000003</v>
      </c>
      <c r="M37" s="47">
        <v>1.1041473070000003</v>
      </c>
      <c r="N37" s="526"/>
      <c r="O37" s="35"/>
    </row>
    <row r="38" spans="1:15" ht="11.45" customHeight="1" x14ac:dyDescent="0.2">
      <c r="A38" s="526"/>
      <c r="B38" s="31" t="s">
        <v>422</v>
      </c>
      <c r="C38" s="47">
        <v>1.6458421050000003</v>
      </c>
      <c r="D38" s="41">
        <v>2.6398611109999992</v>
      </c>
      <c r="E38" s="41">
        <v>6.1603473679999983</v>
      </c>
      <c r="F38" s="41">
        <v>3.4063157890000006</v>
      </c>
      <c r="G38" s="41">
        <v>3.5945717380000017</v>
      </c>
      <c r="H38" s="41">
        <v>5.7011936290000014</v>
      </c>
      <c r="I38" s="41">
        <v>8.5396835830000057</v>
      </c>
      <c r="J38" s="41">
        <v>12.434605683000006</v>
      </c>
      <c r="K38" s="42">
        <v>10.286291073000003</v>
      </c>
      <c r="L38" s="47">
        <v>1.1584269609999995</v>
      </c>
      <c r="M38" s="47">
        <v>1.5557959000000032</v>
      </c>
      <c r="N38" s="526"/>
      <c r="O38" s="35"/>
    </row>
    <row r="39" spans="1:15" ht="11.45" customHeight="1" x14ac:dyDescent="0.2">
      <c r="A39" s="526"/>
      <c r="B39" s="31" t="s">
        <v>423</v>
      </c>
      <c r="C39" s="47">
        <v>0.19126670000000001</v>
      </c>
      <c r="D39" s="41">
        <v>0.39623323499999991</v>
      </c>
      <c r="E39" s="41">
        <v>0.35245000000000004</v>
      </c>
      <c r="F39" s="41">
        <v>0.20150000000000001</v>
      </c>
      <c r="G39" s="41">
        <v>0.52889749400000019</v>
      </c>
      <c r="H39" s="41">
        <v>0.76143613799999954</v>
      </c>
      <c r="I39" s="41">
        <v>0.6854284940000005</v>
      </c>
      <c r="J39" s="41">
        <v>0.78050762099999971</v>
      </c>
      <c r="K39" s="42">
        <v>0.51053643300000062</v>
      </c>
      <c r="L39" s="47">
        <v>0.75373591299999942</v>
      </c>
      <c r="M39" s="47">
        <v>1.3104593770000015</v>
      </c>
      <c r="N39" s="526"/>
      <c r="O39" s="35"/>
    </row>
    <row r="40" spans="1:15" ht="11.45" customHeight="1" x14ac:dyDescent="0.2">
      <c r="A40" s="526"/>
      <c r="B40" s="31" t="s">
        <v>424</v>
      </c>
      <c r="C40" s="47">
        <v>0.18655263100000002</v>
      </c>
      <c r="D40" s="41">
        <v>0.23105882299999994</v>
      </c>
      <c r="E40" s="41">
        <v>0.16274210500000003</v>
      </c>
      <c r="F40" s="41">
        <v>0.41411111100000009</v>
      </c>
      <c r="G40" s="41">
        <v>0.45901590799999981</v>
      </c>
      <c r="H40" s="41">
        <v>2.4191111109999994</v>
      </c>
      <c r="I40" s="41">
        <v>1.8194210519999996</v>
      </c>
      <c r="J40" s="41">
        <v>0.5555600980000005</v>
      </c>
      <c r="K40" s="42">
        <v>0.6390050159999997</v>
      </c>
      <c r="L40" s="47">
        <v>0.51721052599999995</v>
      </c>
      <c r="M40" s="47">
        <v>0.70812715000000015</v>
      </c>
      <c r="N40" s="526"/>
      <c r="O40" s="35"/>
    </row>
    <row r="41" spans="1:15" ht="11.45" customHeight="1" x14ac:dyDescent="0.2">
      <c r="A41" s="526"/>
      <c r="B41" s="31" t="s">
        <v>425</v>
      </c>
      <c r="C41" s="47">
        <v>0</v>
      </c>
      <c r="D41" s="41">
        <v>0</v>
      </c>
      <c r="E41" s="41">
        <v>0</v>
      </c>
      <c r="F41" s="41">
        <v>3.5473684000000019E-2</v>
      </c>
      <c r="G41" s="41">
        <v>3.6721250000000004E-2</v>
      </c>
      <c r="H41" s="41">
        <v>0.21447368400000005</v>
      </c>
      <c r="I41" s="41">
        <v>0.38478098699999996</v>
      </c>
      <c r="J41" s="41">
        <v>0.48672727200000021</v>
      </c>
      <c r="K41" s="42">
        <v>0.31521848499999988</v>
      </c>
      <c r="L41" s="47">
        <v>0.63635144300000024</v>
      </c>
      <c r="M41" s="47">
        <v>0.67338294600000015</v>
      </c>
      <c r="N41" s="526"/>
      <c r="O41" s="35"/>
    </row>
    <row r="42" spans="1:15" ht="11.45" customHeight="1" x14ac:dyDescent="0.2">
      <c r="A42" s="526"/>
      <c r="B42" s="31" t="s">
        <v>426</v>
      </c>
      <c r="C42" s="47">
        <v>0</v>
      </c>
      <c r="D42" s="41">
        <v>0</v>
      </c>
      <c r="E42" s="41">
        <v>0.17834999999999993</v>
      </c>
      <c r="F42" s="41">
        <v>0.11172222199999998</v>
      </c>
      <c r="G42" s="41">
        <v>0.10199999999999999</v>
      </c>
      <c r="H42" s="41">
        <v>0.20136111100000004</v>
      </c>
      <c r="I42" s="41">
        <v>0.59755263100000011</v>
      </c>
      <c r="J42" s="41">
        <v>0.28869882000000002</v>
      </c>
      <c r="K42" s="42">
        <v>0.21480952300000003</v>
      </c>
      <c r="L42" s="47">
        <v>0.3754982959999999</v>
      </c>
      <c r="M42" s="47">
        <v>0.24655664899999991</v>
      </c>
      <c r="N42" s="526"/>
      <c r="O42" s="35"/>
    </row>
    <row r="43" spans="1:15" ht="11.45" customHeight="1" x14ac:dyDescent="0.2">
      <c r="A43" s="522"/>
      <c r="B43" s="31" t="s">
        <v>427</v>
      </c>
      <c r="C43" s="47">
        <v>0</v>
      </c>
      <c r="D43" s="41">
        <v>0</v>
      </c>
      <c r="E43" s="41">
        <v>5.2571427999999996E-2</v>
      </c>
      <c r="F43" s="41">
        <v>3.7574999999999997E-2</v>
      </c>
      <c r="G43" s="41">
        <v>0.32873809500000001</v>
      </c>
      <c r="H43" s="41">
        <v>0.52697499999999986</v>
      </c>
      <c r="I43" s="41">
        <v>0.31778571400000011</v>
      </c>
      <c r="J43" s="41">
        <v>0.46385429700000019</v>
      </c>
      <c r="K43" s="42">
        <v>0.7917601670000004</v>
      </c>
      <c r="L43" s="47">
        <v>0.95892581599999993</v>
      </c>
      <c r="M43" s="47">
        <v>1.1248417199999996</v>
      </c>
      <c r="N43" s="38"/>
      <c r="O43" s="35"/>
    </row>
    <row r="44" spans="1:15" ht="11.45" customHeight="1" x14ac:dyDescent="0.2">
      <c r="A44" s="522"/>
      <c r="B44" s="31" t="s">
        <v>428</v>
      </c>
      <c r="C44" s="47">
        <v>2.7857142000000005E-2</v>
      </c>
      <c r="D44" s="41">
        <v>0.12594444399999999</v>
      </c>
      <c r="E44" s="41">
        <v>0.33671428499999995</v>
      </c>
      <c r="F44" s="41">
        <v>0.10368420999999997</v>
      </c>
      <c r="G44" s="41">
        <v>6.6836091E-2</v>
      </c>
      <c r="H44" s="41">
        <v>0.51304074399999966</v>
      </c>
      <c r="I44" s="41">
        <v>0.49573386200000014</v>
      </c>
      <c r="J44" s="41">
        <v>0.17591048300000003</v>
      </c>
      <c r="K44" s="42">
        <v>0.27060331599999987</v>
      </c>
      <c r="L44" s="47">
        <v>0.10529898499999998</v>
      </c>
      <c r="M44" s="47">
        <v>0.33014130600000008</v>
      </c>
      <c r="N44" s="38"/>
      <c r="O44" s="35"/>
    </row>
    <row r="45" spans="1:15" ht="11.45" customHeight="1" x14ac:dyDescent="0.25">
      <c r="A45" s="525"/>
      <c r="B45" s="31" t="s">
        <v>429</v>
      </c>
      <c r="C45" s="47">
        <v>0</v>
      </c>
      <c r="D45" s="41">
        <v>0</v>
      </c>
      <c r="E45" s="41">
        <v>0</v>
      </c>
      <c r="F45" s="41">
        <v>0</v>
      </c>
      <c r="G45" s="41">
        <v>0</v>
      </c>
      <c r="H45" s="41">
        <v>0.10512499999999991</v>
      </c>
      <c r="I45" s="41">
        <v>9.5071979999999973E-2</v>
      </c>
      <c r="J45" s="41">
        <v>6.4991621999999957E-2</v>
      </c>
      <c r="K45" s="42">
        <v>4.2666966999999993E-2</v>
      </c>
      <c r="L45" s="47">
        <v>3.9101832999999961E-2</v>
      </c>
      <c r="M45" s="47">
        <v>4.4335015999999998E-2</v>
      </c>
      <c r="N45" s="526"/>
      <c r="O45" s="33"/>
    </row>
    <row r="46" spans="1:15" ht="11.45" customHeight="1" x14ac:dyDescent="0.2">
      <c r="A46" s="527"/>
      <c r="B46" s="31" t="s">
        <v>600</v>
      </c>
      <c r="C46" s="47">
        <v>0</v>
      </c>
      <c r="D46" s="41">
        <v>0</v>
      </c>
      <c r="E46" s="41">
        <v>0.65849545400000031</v>
      </c>
      <c r="F46" s="41">
        <v>0.153904761</v>
      </c>
      <c r="G46" s="41">
        <v>0.90872688700000015</v>
      </c>
      <c r="H46" s="41">
        <v>1.099503025</v>
      </c>
      <c r="I46" s="41">
        <v>0.59184997700000008</v>
      </c>
      <c r="J46" s="41">
        <v>1.1455724710000001</v>
      </c>
      <c r="K46" s="42">
        <v>1.01168003</v>
      </c>
      <c r="L46" s="47">
        <v>1.1268184450000009</v>
      </c>
      <c r="M46" s="47">
        <v>0</v>
      </c>
      <c r="N46" s="38"/>
      <c r="O46" s="33"/>
    </row>
    <row r="47" spans="1:15" ht="11.45" customHeight="1" x14ac:dyDescent="0.2">
      <c r="A47" s="527"/>
      <c r="B47" s="31" t="s">
        <v>430</v>
      </c>
      <c r="C47" s="47">
        <v>0</v>
      </c>
      <c r="D47" s="41">
        <v>0</v>
      </c>
      <c r="E47" s="41">
        <v>0.409090909</v>
      </c>
      <c r="F47" s="41">
        <v>0.21531818099999997</v>
      </c>
      <c r="G47" s="41">
        <v>7.2500000000000023E-2</v>
      </c>
      <c r="H47" s="41">
        <v>0.14578000000000002</v>
      </c>
      <c r="I47" s="41">
        <v>0.95048237999999974</v>
      </c>
      <c r="J47" s="41">
        <v>8.5772727000000049E-2</v>
      </c>
      <c r="K47" s="42">
        <v>0.44379631100000044</v>
      </c>
      <c r="L47" s="47">
        <v>1.0637287249999998</v>
      </c>
      <c r="M47" s="47">
        <v>0.32014619599999999</v>
      </c>
      <c r="N47" s="38"/>
      <c r="O47" s="33"/>
    </row>
    <row r="48" spans="1:15" ht="11.45" customHeight="1" x14ac:dyDescent="0.2">
      <c r="A48" s="527"/>
      <c r="B48" s="31" t="s">
        <v>431</v>
      </c>
      <c r="C48" s="47">
        <v>3.1193250000000003</v>
      </c>
      <c r="D48" s="41">
        <v>2.9724736840000006</v>
      </c>
      <c r="E48" s="41">
        <v>4.4083750000000013</v>
      </c>
      <c r="F48" s="41">
        <v>8.4894499999999944</v>
      </c>
      <c r="G48" s="41">
        <v>10.612462857000002</v>
      </c>
      <c r="H48" s="41">
        <v>25.198500000000013</v>
      </c>
      <c r="I48" s="41">
        <v>36.474404760999974</v>
      </c>
      <c r="J48" s="41">
        <v>61.70289048100004</v>
      </c>
      <c r="K48" s="42">
        <v>104.67494551800006</v>
      </c>
      <c r="L48" s="47">
        <v>98.318484371999972</v>
      </c>
      <c r="M48" s="47">
        <v>146.35989487899988</v>
      </c>
      <c r="N48" s="38"/>
    </row>
    <row r="49" spans="1:15" ht="11.45" customHeight="1" x14ac:dyDescent="0.2">
      <c r="A49" s="527"/>
      <c r="B49" s="31" t="s">
        <v>432</v>
      </c>
      <c r="C49" s="47">
        <v>0</v>
      </c>
      <c r="D49" s="41">
        <v>0</v>
      </c>
      <c r="E49" s="41">
        <v>0</v>
      </c>
      <c r="F49" s="41">
        <v>3.6842099999999996E-4</v>
      </c>
      <c r="G49" s="41">
        <v>7.9549999999999998E-4</v>
      </c>
      <c r="H49" s="41">
        <v>8.9444729999999979E-3</v>
      </c>
      <c r="I49" s="41">
        <v>3.2873880999999987E-2</v>
      </c>
      <c r="J49" s="41">
        <v>4.8907451000000032E-2</v>
      </c>
      <c r="K49" s="42">
        <v>2.2046932000000012E-2</v>
      </c>
      <c r="L49" s="47">
        <v>1.4492794999999998E-2</v>
      </c>
      <c r="M49" s="47">
        <v>6.9687739999999979E-3</v>
      </c>
      <c r="N49" s="38"/>
    </row>
    <row r="50" spans="1:15" ht="11.45" customHeight="1" x14ac:dyDescent="0.2">
      <c r="A50" s="527"/>
      <c r="B50" s="31" t="s">
        <v>601</v>
      </c>
      <c r="C50" s="47">
        <v>0</v>
      </c>
      <c r="D50" s="41">
        <v>0</v>
      </c>
      <c r="E50" s="41">
        <v>0</v>
      </c>
      <c r="F50" s="41">
        <v>9.3157889999999979E-3</v>
      </c>
      <c r="G50" s="41">
        <v>3.8000000000000004E-3</v>
      </c>
      <c r="H50" s="41">
        <v>4.1777776999999988E-2</v>
      </c>
      <c r="I50" s="41">
        <v>0</v>
      </c>
      <c r="J50" s="41">
        <v>0</v>
      </c>
      <c r="K50" s="42">
        <v>0</v>
      </c>
      <c r="L50" s="47">
        <v>0</v>
      </c>
      <c r="M50" s="47">
        <v>0</v>
      </c>
      <c r="N50" s="38"/>
    </row>
    <row r="51" spans="1:15" ht="11.45" customHeight="1" x14ac:dyDescent="0.2">
      <c r="A51" s="527"/>
      <c r="B51" s="31" t="s">
        <v>433</v>
      </c>
      <c r="C51" s="47">
        <v>0.47211999999999993</v>
      </c>
      <c r="D51" s="41">
        <v>0.78541088199999987</v>
      </c>
      <c r="E51" s="41">
        <v>1.618421052</v>
      </c>
      <c r="F51" s="41">
        <v>0.48727777700000013</v>
      </c>
      <c r="G51" s="41">
        <v>0.41570393899999986</v>
      </c>
      <c r="H51" s="41">
        <v>0.91797194400000015</v>
      </c>
      <c r="I51" s="41">
        <v>0.6881052629999993</v>
      </c>
      <c r="J51" s="41">
        <v>1.5075642299999996</v>
      </c>
      <c r="K51" s="42">
        <v>1.4619965840000007</v>
      </c>
      <c r="L51" s="47">
        <v>1.400647902</v>
      </c>
      <c r="M51" s="47">
        <v>1.2376482560000004</v>
      </c>
      <c r="N51" s="38"/>
    </row>
    <row r="52" spans="1:15" ht="11.45" customHeight="1" x14ac:dyDescent="0.2">
      <c r="A52" s="527"/>
      <c r="B52" s="31" t="s">
        <v>434</v>
      </c>
      <c r="C52" s="47">
        <v>0.63452631500000001</v>
      </c>
      <c r="D52" s="41">
        <v>0.64452941100000027</v>
      </c>
      <c r="E52" s="41">
        <v>1.0423894730000003</v>
      </c>
      <c r="F52" s="41">
        <v>0.76331578900000008</v>
      </c>
      <c r="G52" s="41">
        <v>0.66386000000000001</v>
      </c>
      <c r="H52" s="41">
        <v>2.056340236</v>
      </c>
      <c r="I52" s="41">
        <v>2.6680785999999994</v>
      </c>
      <c r="J52" s="41">
        <v>3.1857400430000062</v>
      </c>
      <c r="K52" s="42">
        <v>2.8322364180000013</v>
      </c>
      <c r="L52" s="47">
        <v>1.3891452239999993</v>
      </c>
      <c r="M52" s="47">
        <v>2.9156046200000021</v>
      </c>
      <c r="N52" s="38"/>
    </row>
    <row r="53" spans="1:15" ht="11.45" customHeight="1" x14ac:dyDescent="0.2">
      <c r="A53" s="527"/>
      <c r="B53" s="31" t="s">
        <v>435</v>
      </c>
      <c r="C53" s="47">
        <v>1.7142000000000002</v>
      </c>
      <c r="D53" s="41">
        <v>0.68261111100000005</v>
      </c>
      <c r="E53" s="41">
        <v>0.74584999999999979</v>
      </c>
      <c r="F53" s="41">
        <v>1.2739473679999997</v>
      </c>
      <c r="G53" s="41">
        <v>1.1912000000000005</v>
      </c>
      <c r="H53" s="41">
        <v>1.5607105260000003</v>
      </c>
      <c r="I53" s="41">
        <v>1.94421675</v>
      </c>
      <c r="J53" s="41">
        <v>1.5873142819999997</v>
      </c>
      <c r="K53" s="42">
        <v>2.1268616110000016</v>
      </c>
      <c r="L53" s="47">
        <v>1.2160796429999998</v>
      </c>
      <c r="M53" s="47">
        <v>1.4073916019999997</v>
      </c>
      <c r="N53" s="38"/>
    </row>
    <row r="54" spans="1:15" ht="11.45" customHeight="1" x14ac:dyDescent="0.2">
      <c r="A54" s="526"/>
      <c r="B54" s="31" t="s">
        <v>436</v>
      </c>
      <c r="C54" s="47">
        <v>5.9989999999999997</v>
      </c>
      <c r="D54" s="41">
        <v>8.3512222220000005</v>
      </c>
      <c r="E54" s="41">
        <v>5.4650949999999989</v>
      </c>
      <c r="F54" s="41">
        <v>6.3314736839999997</v>
      </c>
      <c r="G54" s="41">
        <v>6.6312073020000009</v>
      </c>
      <c r="H54" s="41">
        <v>16.824588139999992</v>
      </c>
      <c r="I54" s="41">
        <v>10.676219331999993</v>
      </c>
      <c r="J54" s="41">
        <v>13.843916471000018</v>
      </c>
      <c r="K54" s="42">
        <v>8.440874899999999</v>
      </c>
      <c r="L54" s="47">
        <v>29.865040001000008</v>
      </c>
      <c r="M54" s="47">
        <v>41.506978857999954</v>
      </c>
      <c r="N54" s="526"/>
    </row>
    <row r="55" spans="1:15" ht="11.45" customHeight="1" x14ac:dyDescent="0.2">
      <c r="A55" s="526"/>
      <c r="B55" s="31" t="s">
        <v>437</v>
      </c>
      <c r="C55" s="47">
        <v>0</v>
      </c>
      <c r="D55" s="41">
        <v>0</v>
      </c>
      <c r="E55" s="41">
        <v>0.18847777699999996</v>
      </c>
      <c r="F55" s="41">
        <v>0.13050000000000006</v>
      </c>
      <c r="G55" s="41">
        <v>0.39603918599999988</v>
      </c>
      <c r="H55" s="41">
        <v>0.68305555500000015</v>
      </c>
      <c r="I55" s="41">
        <v>0.97124999999999928</v>
      </c>
      <c r="J55" s="41">
        <v>1.5822165779999999</v>
      </c>
      <c r="K55" s="42">
        <v>1.0145308820000003</v>
      </c>
      <c r="L55" s="47">
        <v>1.4772188439999996</v>
      </c>
      <c r="M55" s="47">
        <v>2.0965533600000024</v>
      </c>
      <c r="N55" s="526"/>
    </row>
    <row r="56" spans="1:15" ht="11.45" customHeight="1" x14ac:dyDescent="0.2">
      <c r="A56" s="526"/>
      <c r="B56" s="225" t="s">
        <v>438</v>
      </c>
      <c r="C56" s="86">
        <v>0</v>
      </c>
      <c r="D56" s="198">
        <v>0</v>
      </c>
      <c r="E56" s="198">
        <v>0</v>
      </c>
      <c r="F56" s="198">
        <v>0.27890000000000004</v>
      </c>
      <c r="G56" s="198">
        <v>0.18530218700000006</v>
      </c>
      <c r="H56" s="198">
        <v>0.65135906300000035</v>
      </c>
      <c r="I56" s="198">
        <v>2.5171623749999998</v>
      </c>
      <c r="J56" s="198">
        <v>1.6685341439999997</v>
      </c>
      <c r="K56" s="199">
        <v>1.6439707390000002</v>
      </c>
      <c r="L56" s="86">
        <v>0.33114274300000013</v>
      </c>
      <c r="M56" s="86">
        <v>0.45792612900000046</v>
      </c>
      <c r="N56" s="552"/>
      <c r="O56" s="226"/>
    </row>
    <row r="57" spans="1:15" ht="11.45" customHeight="1" x14ac:dyDescent="0.2">
      <c r="A57" s="526"/>
      <c r="B57" s="225" t="s">
        <v>439</v>
      </c>
      <c r="C57" s="86">
        <v>0</v>
      </c>
      <c r="D57" s="198">
        <v>0</v>
      </c>
      <c r="E57" s="198">
        <v>0</v>
      </c>
      <c r="F57" s="198">
        <v>0</v>
      </c>
      <c r="G57" s="198">
        <v>0</v>
      </c>
      <c r="H57" s="198">
        <v>0</v>
      </c>
      <c r="I57" s="198">
        <v>0</v>
      </c>
      <c r="J57" s="198">
        <v>0</v>
      </c>
      <c r="K57" s="199">
        <v>0</v>
      </c>
      <c r="L57" s="86">
        <v>6.0022824070000018</v>
      </c>
      <c r="M57" s="86">
        <v>2.715254419000003</v>
      </c>
      <c r="N57" s="552"/>
      <c r="O57" s="226"/>
    </row>
    <row r="58" spans="1:15" ht="11.45" customHeight="1" x14ac:dyDescent="0.2">
      <c r="A58" s="526"/>
      <c r="B58" s="225" t="s">
        <v>440</v>
      </c>
      <c r="C58" s="86">
        <v>19.883650000000003</v>
      </c>
      <c r="D58" s="198">
        <v>33.809305555000002</v>
      </c>
      <c r="E58" s="198">
        <v>47.966159999999988</v>
      </c>
      <c r="F58" s="198">
        <v>52.698210526000004</v>
      </c>
      <c r="G58" s="198">
        <v>102.68515000000005</v>
      </c>
      <c r="H58" s="198">
        <v>124.20292105200005</v>
      </c>
      <c r="I58" s="198">
        <v>228.12245000000001</v>
      </c>
      <c r="J58" s="198">
        <v>308.80757980799984</v>
      </c>
      <c r="K58" s="199">
        <v>265.89824835899998</v>
      </c>
      <c r="L58" s="86">
        <v>541.62887499999965</v>
      </c>
      <c r="M58" s="86">
        <v>557.28520011299986</v>
      </c>
      <c r="N58" s="552"/>
      <c r="O58" s="226"/>
    </row>
    <row r="59" spans="1:15" ht="11.45" customHeight="1" x14ac:dyDescent="0.2">
      <c r="A59" s="526"/>
      <c r="B59" s="225" t="s">
        <v>441</v>
      </c>
      <c r="C59" s="86">
        <v>13.627681818000001</v>
      </c>
      <c r="D59" s="198">
        <v>27.768263157</v>
      </c>
      <c r="E59" s="198">
        <v>37.180666665999986</v>
      </c>
      <c r="F59" s="198">
        <v>35.852399999999996</v>
      </c>
      <c r="G59" s="198">
        <v>61.094166666000007</v>
      </c>
      <c r="H59" s="198">
        <v>113.621714285</v>
      </c>
      <c r="I59" s="198">
        <v>116.10680952300001</v>
      </c>
      <c r="J59" s="198">
        <v>227.28077272699988</v>
      </c>
      <c r="K59" s="199">
        <v>219.14126190399998</v>
      </c>
      <c r="L59" s="86">
        <v>246.07861363600014</v>
      </c>
      <c r="M59" s="86">
        <v>361.53061904700013</v>
      </c>
      <c r="N59" s="552"/>
      <c r="O59" s="226"/>
    </row>
    <row r="60" spans="1:15" ht="11.45" customHeight="1" x14ac:dyDescent="0.2">
      <c r="A60" s="526"/>
      <c r="B60" s="225" t="s">
        <v>443</v>
      </c>
      <c r="C60" s="86">
        <v>69.648289971999986</v>
      </c>
      <c r="D60" s="86">
        <v>115.46709278900002</v>
      </c>
      <c r="E60" s="86">
        <v>154.62133723799997</v>
      </c>
      <c r="F60" s="86">
        <v>163.63259612800005</v>
      </c>
      <c r="G60" s="86">
        <v>260.65574738600009</v>
      </c>
      <c r="H60" s="86">
        <v>433.59984820300014</v>
      </c>
      <c r="I60" s="86">
        <v>558.60565281900006</v>
      </c>
      <c r="J60" s="86">
        <v>813.77589988999978</v>
      </c>
      <c r="K60" s="86">
        <v>829.735489938</v>
      </c>
      <c r="L60" s="86">
        <v>1180.3088808459997</v>
      </c>
      <c r="M60" s="86">
        <v>1444.4622106299996</v>
      </c>
      <c r="N60" s="552"/>
      <c r="O60" s="226"/>
    </row>
    <row r="61" spans="1:15" ht="3" customHeight="1" x14ac:dyDescent="0.2">
      <c r="A61" s="522"/>
      <c r="B61" s="227"/>
      <c r="C61" s="228"/>
      <c r="D61" s="228"/>
      <c r="E61" s="228"/>
      <c r="F61" s="228"/>
      <c r="G61" s="228"/>
      <c r="H61" s="228"/>
      <c r="I61" s="228"/>
      <c r="J61" s="228"/>
      <c r="K61" s="229"/>
      <c r="L61" s="230"/>
      <c r="M61" s="230"/>
      <c r="N61" s="553"/>
      <c r="O61" s="226"/>
    </row>
    <row r="62" spans="1:15" ht="59.1" customHeight="1" x14ac:dyDescent="0.2">
      <c r="A62" s="528" t="s">
        <v>3</v>
      </c>
      <c r="B62" s="703" t="s">
        <v>473</v>
      </c>
      <c r="C62" s="703"/>
      <c r="D62" s="703"/>
      <c r="E62" s="703"/>
      <c r="F62" s="703"/>
      <c r="G62" s="703"/>
      <c r="H62" s="703"/>
      <c r="I62" s="703"/>
      <c r="J62" s="703"/>
      <c r="K62" s="703"/>
      <c r="L62" s="703"/>
      <c r="M62" s="703"/>
      <c r="N62" s="554"/>
      <c r="O62" s="226"/>
    </row>
    <row r="63" spans="1:15" x14ac:dyDescent="0.2">
      <c r="A63" s="26"/>
      <c r="B63" s="26"/>
      <c r="C63" s="38"/>
      <c r="D63" s="38"/>
      <c r="E63" s="38"/>
      <c r="F63" s="38"/>
      <c r="G63" s="38"/>
      <c r="H63" s="38"/>
      <c r="I63" s="38"/>
      <c r="J63" s="38"/>
      <c r="K63" s="38"/>
      <c r="L63" s="38"/>
      <c r="M63" s="38"/>
      <c r="N63" s="38"/>
    </row>
  </sheetData>
  <mergeCells count="1">
    <mergeCell ref="B62:M6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4328-AB1B-4CEF-81E3-2EB4232CC561}">
  <sheetPr>
    <pageSetUpPr fitToPage="1"/>
  </sheetPr>
  <dimension ref="A1:S53"/>
  <sheetViews>
    <sheetView showGridLines="0" zoomScaleNormal="100" zoomScaleSheetLayoutView="105" workbookViewId="0"/>
  </sheetViews>
  <sheetFormatPr defaultColWidth="9.140625" defaultRowHeight="12" x14ac:dyDescent="0.2"/>
  <cols>
    <col min="1" max="1" width="1.7109375" style="90" customWidth="1"/>
    <col min="2" max="3" width="9.28515625" style="90" customWidth="1"/>
    <col min="4" max="4" width="11.140625" style="90" customWidth="1"/>
    <col min="5" max="6" width="9.28515625" style="90" customWidth="1"/>
    <col min="7" max="7" width="10.140625" style="90" bestFit="1" customWidth="1"/>
    <col min="8" max="8" width="1.7109375" style="90" customWidth="1"/>
    <col min="9" max="9" width="36.140625" style="90" customWidth="1"/>
    <col min="10" max="10" width="1.7109375" style="90" customWidth="1"/>
    <col min="11" max="11" width="1.7109375" style="91" customWidth="1"/>
    <col min="12" max="16384" width="9.140625" style="90"/>
  </cols>
  <sheetData>
    <row r="1" spans="1:19" s="290" customFormat="1" ht="16.5" x14ac:dyDescent="0.3">
      <c r="A1" s="233"/>
      <c r="B1" s="240" t="s">
        <v>345</v>
      </c>
      <c r="C1" s="256"/>
      <c r="D1" s="256"/>
      <c r="E1" s="256"/>
      <c r="F1" s="256"/>
      <c r="G1" s="256"/>
      <c r="H1" s="256"/>
      <c r="I1" s="232"/>
      <c r="J1" s="232"/>
      <c r="K1" s="289"/>
    </row>
    <row r="2" spans="1:19" s="304" customFormat="1" ht="14.25" x14ac:dyDescent="0.2">
      <c r="A2" s="305"/>
      <c r="B2" s="305" t="s">
        <v>390</v>
      </c>
      <c r="C2" s="308"/>
      <c r="D2" s="308"/>
      <c r="E2" s="308"/>
      <c r="F2" s="308"/>
      <c r="G2" s="308"/>
      <c r="H2" s="308"/>
      <c r="I2" s="308"/>
      <c r="J2" s="308"/>
      <c r="K2" s="307"/>
    </row>
    <row r="3" spans="1:19" s="298" customFormat="1" ht="21" customHeight="1" x14ac:dyDescent="0.2">
      <c r="A3" s="311"/>
      <c r="B3" s="310" t="s">
        <v>597</v>
      </c>
      <c r="C3" s="310"/>
      <c r="D3" s="310"/>
      <c r="E3" s="310"/>
      <c r="F3" s="310"/>
      <c r="G3" s="310"/>
      <c r="H3" s="310"/>
      <c r="I3" s="312" t="s">
        <v>285</v>
      </c>
      <c r="J3" s="310"/>
      <c r="K3" s="301"/>
    </row>
    <row r="4" spans="1:19" ht="12" customHeight="1" x14ac:dyDescent="0.2">
      <c r="A4" s="344"/>
      <c r="B4" s="669" t="s">
        <v>449</v>
      </c>
      <c r="C4" s="669"/>
      <c r="D4" s="669"/>
      <c r="E4" s="669"/>
      <c r="F4" s="669"/>
      <c r="G4" s="671"/>
      <c r="H4" s="144"/>
      <c r="I4" s="322"/>
      <c r="J4" s="366"/>
    </row>
    <row r="5" spans="1:19" ht="20.100000000000001" customHeight="1" x14ac:dyDescent="0.2">
      <c r="A5" s="344"/>
      <c r="B5" s="313" t="s">
        <v>49</v>
      </c>
      <c r="C5" s="313" t="s">
        <v>47</v>
      </c>
      <c r="D5" s="313" t="s">
        <v>21</v>
      </c>
      <c r="E5" s="313" t="s">
        <v>45</v>
      </c>
      <c r="F5" s="313" t="s">
        <v>136</v>
      </c>
      <c r="G5" s="313" t="s">
        <v>137</v>
      </c>
      <c r="H5" s="152"/>
      <c r="I5" s="309"/>
      <c r="J5" s="154"/>
    </row>
    <row r="6" spans="1:19" s="133" customFormat="1" ht="20.100000000000001" customHeight="1" x14ac:dyDescent="0.25">
      <c r="A6" s="285"/>
      <c r="B6" s="360">
        <v>12155.397872999998</v>
      </c>
      <c r="C6" s="360">
        <v>19008.955230999996</v>
      </c>
      <c r="D6" s="360">
        <v>1806764.700061</v>
      </c>
      <c r="E6" s="360">
        <v>22300.386794999995</v>
      </c>
      <c r="F6" s="360">
        <v>67909.870634999126</v>
      </c>
      <c r="G6" s="360">
        <v>58644.070045000612</v>
      </c>
      <c r="H6" s="361"/>
      <c r="I6" s="362" t="s">
        <v>59</v>
      </c>
      <c r="J6" s="364"/>
      <c r="L6" s="773"/>
      <c r="M6" s="773"/>
      <c r="N6" s="773"/>
      <c r="O6" s="773"/>
      <c r="P6" s="773"/>
      <c r="Q6" s="773"/>
      <c r="R6" s="773"/>
      <c r="S6" s="773"/>
    </row>
    <row r="7" spans="1:19" ht="20.100000000000001" customHeight="1" x14ac:dyDescent="0.2">
      <c r="A7" s="234"/>
      <c r="B7" s="104">
        <v>6163.5264530000004</v>
      </c>
      <c r="C7" s="104">
        <v>5169.5971410000002</v>
      </c>
      <c r="D7" s="104">
        <v>730075.46915699996</v>
      </c>
      <c r="E7" s="104">
        <v>7944.2562239999997</v>
      </c>
      <c r="F7" s="104">
        <v>24354.099885000382</v>
      </c>
      <c r="G7" s="104">
        <v>18428.55603500006</v>
      </c>
      <c r="H7" s="103"/>
      <c r="I7" s="248" t="s">
        <v>455</v>
      </c>
      <c r="J7" s="280"/>
      <c r="K7" s="105"/>
      <c r="L7" s="773"/>
      <c r="M7" s="773"/>
      <c r="N7" s="773"/>
      <c r="O7" s="773"/>
      <c r="P7" s="773"/>
      <c r="Q7" s="773"/>
    </row>
    <row r="8" spans="1:19" ht="12" customHeight="1" x14ac:dyDescent="0.2">
      <c r="A8" s="279"/>
      <c r="B8" s="104">
        <v>1568.6937760000001</v>
      </c>
      <c r="C8" s="104">
        <v>2600.8292489999999</v>
      </c>
      <c r="D8" s="104">
        <v>226031.85343800002</v>
      </c>
      <c r="E8" s="104">
        <v>2612.3104569999996</v>
      </c>
      <c r="F8" s="104">
        <v>11288.892251999932</v>
      </c>
      <c r="G8" s="104">
        <v>4610.8670920000659</v>
      </c>
      <c r="H8" s="103"/>
      <c r="I8" s="247" t="s">
        <v>261</v>
      </c>
      <c r="J8" s="280"/>
      <c r="K8" s="105"/>
      <c r="L8" s="773"/>
      <c r="M8" s="773"/>
      <c r="N8" s="773"/>
      <c r="O8" s="773"/>
      <c r="P8" s="773"/>
      <c r="Q8" s="773"/>
    </row>
    <row r="9" spans="1:19" ht="12" customHeight="1" x14ac:dyDescent="0.2">
      <c r="A9" s="279"/>
      <c r="B9" s="104">
        <v>4594.8326590000006</v>
      </c>
      <c r="C9" s="104">
        <v>2568.767883</v>
      </c>
      <c r="D9" s="104">
        <v>504043.61567099998</v>
      </c>
      <c r="E9" s="104">
        <v>5331.9457430000002</v>
      </c>
      <c r="F9" s="104">
        <v>13065.207521000179</v>
      </c>
      <c r="G9" s="104">
        <v>13817.689728000059</v>
      </c>
      <c r="H9" s="103"/>
      <c r="I9" s="247" t="s">
        <v>262</v>
      </c>
      <c r="J9" s="280"/>
      <c r="K9" s="105"/>
      <c r="L9" s="773"/>
      <c r="M9" s="773"/>
      <c r="N9" s="773"/>
      <c r="O9" s="773"/>
      <c r="P9" s="773"/>
      <c r="Q9" s="773"/>
    </row>
    <row r="10" spans="1:19" ht="20.100000000000001" customHeight="1" x14ac:dyDescent="0.2">
      <c r="A10" s="234"/>
      <c r="B10" s="104">
        <v>5051.5410689999981</v>
      </c>
      <c r="C10" s="104">
        <v>10644.489512</v>
      </c>
      <c r="D10" s="104">
        <v>955045.09260500001</v>
      </c>
      <c r="E10" s="104">
        <v>12649.661231999999</v>
      </c>
      <c r="F10" s="104">
        <v>32229.835245999973</v>
      </c>
      <c r="G10" s="104">
        <v>37339.526401000527</v>
      </c>
      <c r="H10" s="103"/>
      <c r="I10" s="248" t="s">
        <v>207</v>
      </c>
      <c r="J10" s="280"/>
      <c r="K10" s="105"/>
      <c r="L10" s="773"/>
      <c r="M10" s="773"/>
      <c r="N10" s="773"/>
      <c r="O10" s="773"/>
      <c r="P10" s="773"/>
      <c r="Q10" s="773"/>
    </row>
    <row r="11" spans="1:19" ht="12" customHeight="1" x14ac:dyDescent="0.2">
      <c r="A11" s="279"/>
      <c r="B11" s="104">
        <v>2598.3113849999995</v>
      </c>
      <c r="C11" s="104">
        <v>5506.0216179999998</v>
      </c>
      <c r="D11" s="104">
        <v>440156.392161</v>
      </c>
      <c r="E11" s="104">
        <v>6636.9008670000003</v>
      </c>
      <c r="F11" s="104">
        <v>17202.113503000233</v>
      </c>
      <c r="G11" s="104">
        <v>13324.57909199996</v>
      </c>
      <c r="H11" s="103"/>
      <c r="I11" s="247" t="s">
        <v>261</v>
      </c>
      <c r="J11" s="280"/>
      <c r="K11" s="105"/>
      <c r="L11" s="773"/>
      <c r="M11" s="773"/>
      <c r="N11" s="773"/>
      <c r="O11" s="773"/>
      <c r="P11" s="773"/>
      <c r="Q11" s="773"/>
    </row>
    <row r="12" spans="1:19" ht="12" customHeight="1" x14ac:dyDescent="0.2">
      <c r="A12" s="279"/>
      <c r="B12" s="104">
        <v>2453.2764590000011</v>
      </c>
      <c r="C12" s="104">
        <v>5138.4628850000008</v>
      </c>
      <c r="D12" s="104">
        <v>514888.85584100004</v>
      </c>
      <c r="E12" s="104">
        <v>6012.830359999999</v>
      </c>
      <c r="F12" s="104">
        <v>15027.821575000184</v>
      </c>
      <c r="G12" s="104">
        <v>24014.721732999948</v>
      </c>
      <c r="H12" s="103"/>
      <c r="I12" s="247" t="s">
        <v>262</v>
      </c>
      <c r="J12" s="280"/>
      <c r="K12" s="105"/>
      <c r="L12" s="773"/>
      <c r="M12" s="773"/>
      <c r="N12" s="773"/>
      <c r="O12" s="773"/>
      <c r="P12" s="773"/>
      <c r="Q12" s="773"/>
    </row>
    <row r="13" spans="1:19" ht="20.100000000000001" customHeight="1" x14ac:dyDescent="0.2">
      <c r="A13" s="234"/>
      <c r="B13" s="104">
        <v>2206.1622059999995</v>
      </c>
      <c r="C13" s="104">
        <v>2772.4256150000001</v>
      </c>
      <c r="D13" s="104">
        <v>388489.89986700006</v>
      </c>
      <c r="E13" s="104">
        <v>4954.4434270000002</v>
      </c>
      <c r="F13" s="104">
        <v>13579.501337999827</v>
      </c>
      <c r="G13" s="104">
        <v>14720.369301999939</v>
      </c>
      <c r="H13" s="103"/>
      <c r="I13" s="244" t="s">
        <v>263</v>
      </c>
      <c r="J13" s="280"/>
      <c r="K13" s="105"/>
      <c r="L13" s="773"/>
      <c r="M13" s="773"/>
      <c r="N13" s="773"/>
      <c r="O13" s="773"/>
      <c r="P13" s="773"/>
      <c r="Q13" s="773"/>
    </row>
    <row r="14" spans="1:19" ht="12" customHeight="1" x14ac:dyDescent="0.2">
      <c r="A14" s="279"/>
      <c r="B14" s="104">
        <v>649.42812200000003</v>
      </c>
      <c r="C14" s="104">
        <v>2396.6001200000001</v>
      </c>
      <c r="D14" s="104">
        <v>196108.16772699999</v>
      </c>
      <c r="E14" s="104">
        <v>2405.8034589999997</v>
      </c>
      <c r="F14" s="104">
        <v>4531.2590709999786</v>
      </c>
      <c r="G14" s="104">
        <v>4111.6562220000069</v>
      </c>
      <c r="H14" s="103"/>
      <c r="I14" s="247" t="s">
        <v>264</v>
      </c>
      <c r="J14" s="280"/>
      <c r="K14" s="105"/>
      <c r="L14" s="773"/>
      <c r="M14" s="773"/>
      <c r="N14" s="773"/>
      <c r="O14" s="773"/>
      <c r="P14" s="773"/>
      <c r="Q14" s="773"/>
    </row>
    <row r="15" spans="1:19" ht="12" customHeight="1" x14ac:dyDescent="0.2">
      <c r="A15" s="279"/>
      <c r="B15" s="104">
        <v>801.65278499999988</v>
      </c>
      <c r="C15" s="104">
        <v>763.73873200000003</v>
      </c>
      <c r="D15" s="104">
        <v>195940.434465</v>
      </c>
      <c r="E15" s="104">
        <v>3124.9540449999995</v>
      </c>
      <c r="F15" s="104">
        <v>3121.0535719998879</v>
      </c>
      <c r="G15" s="104">
        <v>7155.2412750000622</v>
      </c>
      <c r="H15" s="103"/>
      <c r="I15" s="247" t="s">
        <v>265</v>
      </c>
      <c r="J15" s="280"/>
      <c r="K15" s="105"/>
      <c r="L15" s="773"/>
      <c r="M15" s="773"/>
      <c r="N15" s="773"/>
      <c r="O15" s="773"/>
      <c r="P15" s="773"/>
      <c r="Q15" s="773"/>
    </row>
    <row r="16" spans="1:19" ht="12" customHeight="1" x14ac:dyDescent="0.2">
      <c r="A16" s="279"/>
      <c r="B16" s="104">
        <v>930.74432800000011</v>
      </c>
      <c r="C16" s="104">
        <v>1292.0024270000001</v>
      </c>
      <c r="D16" s="104">
        <v>16442.230205000003</v>
      </c>
      <c r="E16" s="104">
        <v>107.36532200000001</v>
      </c>
      <c r="F16" s="104">
        <v>2347.6132240000006</v>
      </c>
      <c r="G16" s="104">
        <v>310.98787099999572</v>
      </c>
      <c r="H16" s="113"/>
      <c r="I16" s="247" t="s">
        <v>276</v>
      </c>
      <c r="J16" s="278"/>
      <c r="K16" s="98"/>
      <c r="L16" s="773"/>
      <c r="M16" s="773"/>
      <c r="N16" s="773"/>
      <c r="O16" s="773"/>
      <c r="P16" s="773"/>
      <c r="Q16" s="773"/>
    </row>
    <row r="17" spans="1:17" ht="12" customHeight="1" x14ac:dyDescent="0.2">
      <c r="A17" s="279"/>
      <c r="B17" s="104">
        <v>449.57586900000001</v>
      </c>
      <c r="C17" s="104">
        <v>3401.1932220000003</v>
      </c>
      <c r="D17" s="104">
        <v>155877.49858999997</v>
      </c>
      <c r="E17" s="104">
        <v>2027.3635180000003</v>
      </c>
      <c r="F17" s="104">
        <v>7737.4645480000181</v>
      </c>
      <c r="G17" s="104">
        <v>11006.278072000001</v>
      </c>
      <c r="H17" s="103"/>
      <c r="I17" s="247" t="s">
        <v>277</v>
      </c>
      <c r="J17" s="280"/>
      <c r="K17" s="105"/>
      <c r="L17" s="773"/>
      <c r="M17" s="773"/>
      <c r="N17" s="773"/>
      <c r="O17" s="773"/>
      <c r="P17" s="773"/>
      <c r="Q17" s="773"/>
    </row>
    <row r="18" spans="1:17" ht="12" customHeight="1" x14ac:dyDescent="0.2">
      <c r="A18" s="279"/>
      <c r="B18" s="104">
        <v>13.977758999998514</v>
      </c>
      <c r="C18" s="104">
        <v>18.529395999999906</v>
      </c>
      <c r="D18" s="104">
        <v>2186.8617509999312</v>
      </c>
      <c r="E18" s="104">
        <v>29.731460999999399</v>
      </c>
      <c r="F18" s="104">
        <v>912.94349300043541</v>
      </c>
      <c r="G18" s="104">
        <v>34.993659000523621</v>
      </c>
      <c r="H18" s="103"/>
      <c r="I18" s="247" t="s">
        <v>268</v>
      </c>
      <c r="J18" s="280"/>
      <c r="K18" s="105"/>
      <c r="L18" s="773"/>
      <c r="M18" s="773"/>
      <c r="N18" s="773"/>
      <c r="O18" s="773"/>
      <c r="P18" s="773"/>
      <c r="Q18" s="773"/>
    </row>
    <row r="19" spans="1:17" ht="20.100000000000001" customHeight="1" x14ac:dyDescent="0.2">
      <c r="A19" s="234"/>
      <c r="B19" s="104">
        <v>940.334834</v>
      </c>
      <c r="C19" s="104">
        <v>3194.8648169999997</v>
      </c>
      <c r="D19" s="104">
        <v>121644.130328</v>
      </c>
      <c r="E19" s="104">
        <v>1706.5014550000001</v>
      </c>
      <c r="F19" s="104">
        <v>11325.980899999908</v>
      </c>
      <c r="G19" s="104">
        <v>2875.8826250000384</v>
      </c>
      <c r="H19" s="103"/>
      <c r="I19" s="248" t="s">
        <v>208</v>
      </c>
      <c r="J19" s="280"/>
      <c r="K19" s="105"/>
      <c r="L19" s="773"/>
      <c r="M19" s="773"/>
      <c r="N19" s="773"/>
      <c r="O19" s="773"/>
      <c r="P19" s="773"/>
      <c r="Q19" s="773"/>
    </row>
    <row r="20" spans="1:17" ht="12" customHeight="1" x14ac:dyDescent="0.2">
      <c r="A20" s="279"/>
      <c r="B20" s="104">
        <v>612.3126729999999</v>
      </c>
      <c r="C20" s="104">
        <v>2823.0476349999999</v>
      </c>
      <c r="D20" s="104">
        <v>84410.741346999988</v>
      </c>
      <c r="E20" s="104">
        <v>1225.266672</v>
      </c>
      <c r="F20" s="104">
        <v>9954.252976000018</v>
      </c>
      <c r="G20" s="104">
        <v>1727.8174750000553</v>
      </c>
      <c r="H20" s="103"/>
      <c r="I20" s="247" t="s">
        <v>261</v>
      </c>
      <c r="J20" s="280"/>
      <c r="K20" s="105"/>
      <c r="L20" s="773"/>
      <c r="M20" s="773"/>
      <c r="N20" s="773"/>
      <c r="O20" s="773"/>
      <c r="P20" s="773"/>
      <c r="Q20" s="773"/>
    </row>
    <row r="21" spans="1:17" ht="12" customHeight="1" x14ac:dyDescent="0.2">
      <c r="A21" s="279"/>
      <c r="B21" s="104">
        <v>328.02740200000005</v>
      </c>
      <c r="C21" s="104">
        <v>371.81217700000002</v>
      </c>
      <c r="D21" s="104">
        <v>37233.353320000002</v>
      </c>
      <c r="E21" s="104">
        <v>481.245273</v>
      </c>
      <c r="F21" s="104">
        <v>1371.7981819999986</v>
      </c>
      <c r="G21" s="104">
        <v>1148.124927000006</v>
      </c>
      <c r="H21" s="103"/>
      <c r="I21" s="247" t="s">
        <v>262</v>
      </c>
      <c r="J21" s="280"/>
      <c r="K21" s="105"/>
      <c r="L21" s="773"/>
      <c r="M21" s="773"/>
      <c r="N21" s="773"/>
      <c r="O21" s="773"/>
      <c r="P21" s="773"/>
      <c r="Q21" s="773"/>
    </row>
    <row r="22" spans="1:17" s="136" customFormat="1" ht="20.100000000000001" customHeight="1" x14ac:dyDescent="0.2">
      <c r="A22" s="236"/>
      <c r="B22" s="104">
        <v>2707.9915930000002</v>
      </c>
      <c r="C22" s="104">
        <v>446.47109600000005</v>
      </c>
      <c r="D22" s="104">
        <v>675529.10471300012</v>
      </c>
      <c r="E22" s="104">
        <v>11152.593620999998</v>
      </c>
      <c r="F22" s="104">
        <v>10221.487921000225</v>
      </c>
      <c r="G22" s="104">
        <v>33213.757629999956</v>
      </c>
      <c r="H22" s="103"/>
      <c r="I22" s="249" t="s">
        <v>469</v>
      </c>
      <c r="J22" s="280"/>
      <c r="K22" s="105"/>
      <c r="L22" s="773"/>
      <c r="M22" s="773"/>
      <c r="N22" s="773"/>
      <c r="O22" s="773"/>
      <c r="P22" s="773"/>
      <c r="Q22" s="773"/>
    </row>
    <row r="23" spans="1:17" s="136" customFormat="1" ht="12" customHeight="1" x14ac:dyDescent="0.2">
      <c r="A23" s="284"/>
      <c r="B23" s="104">
        <v>327.00617</v>
      </c>
      <c r="C23" s="104">
        <v>510.65109999999999</v>
      </c>
      <c r="D23" s="104">
        <v>71793.928625999994</v>
      </c>
      <c r="E23" s="104">
        <v>1303.3564820000001</v>
      </c>
      <c r="F23" s="104">
        <v>3439.4989740000165</v>
      </c>
      <c r="G23" s="104">
        <v>1078.9870540000395</v>
      </c>
      <c r="H23" s="103"/>
      <c r="I23" s="250" t="s">
        <v>470</v>
      </c>
      <c r="J23" s="280"/>
      <c r="K23" s="105"/>
      <c r="L23" s="773"/>
      <c r="M23" s="773"/>
      <c r="N23" s="773"/>
      <c r="O23" s="773"/>
      <c r="P23" s="773"/>
      <c r="Q23" s="773"/>
    </row>
    <row r="24" spans="1:17" s="136" customFormat="1" ht="3" customHeight="1" x14ac:dyDescent="0.2">
      <c r="A24" s="284"/>
      <c r="B24" s="162"/>
      <c r="C24" s="162"/>
      <c r="D24" s="162"/>
      <c r="E24" s="162"/>
      <c r="F24" s="162"/>
      <c r="G24" s="162"/>
      <c r="H24" s="596"/>
      <c r="I24" s="236"/>
      <c r="J24" s="250"/>
      <c r="K24" s="350"/>
      <c r="L24" s="773"/>
      <c r="M24" s="773"/>
      <c r="N24" s="773"/>
      <c r="O24" s="773"/>
      <c r="P24" s="773"/>
      <c r="Q24" s="773"/>
    </row>
    <row r="25" spans="1:17" s="399" customFormat="1" ht="20.100000000000001" customHeight="1" x14ac:dyDescent="0.2">
      <c r="A25" s="397"/>
      <c r="B25" s="396">
        <v>2327.3120960000006</v>
      </c>
      <c r="C25" s="396">
        <v>50098.970111999995</v>
      </c>
      <c r="D25" s="396">
        <v>993630.79827699985</v>
      </c>
      <c r="E25" s="396">
        <v>12461.693187000004</v>
      </c>
      <c r="F25" s="396">
        <v>77718.75125200022</v>
      </c>
      <c r="G25" s="396">
        <v>39802.333281000276</v>
      </c>
      <c r="H25" s="400"/>
      <c r="I25" s="400" t="s">
        <v>55</v>
      </c>
      <c r="J25" s="372"/>
      <c r="K25" s="401"/>
      <c r="L25" s="773"/>
      <c r="M25" s="773"/>
      <c r="N25" s="773"/>
      <c r="O25" s="773"/>
      <c r="P25" s="773"/>
      <c r="Q25" s="773"/>
    </row>
    <row r="26" spans="1:17" ht="20.100000000000001" customHeight="1" x14ac:dyDescent="0.2">
      <c r="A26" s="234"/>
      <c r="B26" s="104">
        <v>892.91796399999987</v>
      </c>
      <c r="C26" s="104">
        <v>19173.066099</v>
      </c>
      <c r="D26" s="104">
        <v>340590.55939199997</v>
      </c>
      <c r="E26" s="104">
        <v>3025.2784569999999</v>
      </c>
      <c r="F26" s="104">
        <v>29657.516309999977</v>
      </c>
      <c r="G26" s="104">
        <v>11273.01382399971</v>
      </c>
      <c r="H26" s="103"/>
      <c r="I26" s="248" t="s">
        <v>455</v>
      </c>
      <c r="J26" s="280"/>
      <c r="K26" s="105"/>
      <c r="L26" s="773"/>
      <c r="M26" s="773"/>
      <c r="N26" s="773"/>
      <c r="O26" s="773"/>
      <c r="P26" s="773"/>
      <c r="Q26" s="773"/>
    </row>
    <row r="27" spans="1:17" ht="12" customHeight="1" x14ac:dyDescent="0.2">
      <c r="A27" s="279"/>
      <c r="B27" s="104">
        <v>349.30219199999999</v>
      </c>
      <c r="C27" s="104">
        <v>4821.3963229999999</v>
      </c>
      <c r="D27" s="104">
        <v>100292.366841</v>
      </c>
      <c r="E27" s="104">
        <v>993.28537399999993</v>
      </c>
      <c r="F27" s="104">
        <v>8561.9120870000042</v>
      </c>
      <c r="G27" s="104">
        <v>1940.1494270000139</v>
      </c>
      <c r="H27" s="113"/>
      <c r="I27" s="247" t="s">
        <v>261</v>
      </c>
      <c r="J27" s="283"/>
      <c r="K27" s="115"/>
      <c r="L27" s="773"/>
      <c r="M27" s="773"/>
      <c r="N27" s="773"/>
      <c r="O27" s="773"/>
      <c r="P27" s="773"/>
      <c r="Q27" s="773"/>
    </row>
    <row r="28" spans="1:17" ht="12" customHeight="1" x14ac:dyDescent="0.2">
      <c r="A28" s="279"/>
      <c r="B28" s="104">
        <v>543.61575799999991</v>
      </c>
      <c r="C28" s="104">
        <v>14351.669768000002</v>
      </c>
      <c r="D28" s="104">
        <v>240298.19251999995</v>
      </c>
      <c r="E28" s="104">
        <v>2031.9930660000002</v>
      </c>
      <c r="F28" s="104">
        <v>21095.604149999912</v>
      </c>
      <c r="G28" s="104">
        <v>9332.8648980000307</v>
      </c>
      <c r="H28" s="103"/>
      <c r="I28" s="247" t="s">
        <v>262</v>
      </c>
      <c r="J28" s="280"/>
      <c r="K28" s="105"/>
      <c r="L28" s="773"/>
      <c r="M28" s="773"/>
      <c r="N28" s="773"/>
      <c r="O28" s="773"/>
      <c r="P28" s="773"/>
      <c r="Q28" s="773"/>
    </row>
    <row r="29" spans="1:17" ht="20.100000000000001" customHeight="1" x14ac:dyDescent="0.2">
      <c r="A29" s="234"/>
      <c r="B29" s="104">
        <v>1108.0966560000002</v>
      </c>
      <c r="C29" s="104">
        <v>29686.924327000012</v>
      </c>
      <c r="D29" s="104">
        <v>577161.78057499987</v>
      </c>
      <c r="E29" s="104">
        <v>5950.8798169999991</v>
      </c>
      <c r="F29" s="104">
        <v>40684.153083000099</v>
      </c>
      <c r="G29" s="104">
        <v>26237.476015000295</v>
      </c>
      <c r="H29" s="103"/>
      <c r="I29" s="248" t="s">
        <v>207</v>
      </c>
      <c r="J29" s="280"/>
      <c r="K29" s="105"/>
      <c r="L29" s="773"/>
      <c r="M29" s="773"/>
      <c r="N29" s="773"/>
      <c r="O29" s="773"/>
      <c r="P29" s="773"/>
      <c r="Q29" s="773"/>
    </row>
    <row r="30" spans="1:17" ht="12" customHeight="1" x14ac:dyDescent="0.2">
      <c r="A30" s="279"/>
      <c r="B30" s="104">
        <v>422.96954399999998</v>
      </c>
      <c r="C30" s="104">
        <v>7962.6875600000012</v>
      </c>
      <c r="D30" s="104">
        <v>243649.38089100001</v>
      </c>
      <c r="E30" s="104">
        <v>3008.1095540000001</v>
      </c>
      <c r="F30" s="104">
        <v>15610.801424999954</v>
      </c>
      <c r="G30" s="104">
        <v>15348.275077999984</v>
      </c>
      <c r="H30" s="113"/>
      <c r="I30" s="247" t="s">
        <v>261</v>
      </c>
      <c r="J30" s="278"/>
      <c r="K30" s="98"/>
      <c r="L30" s="773"/>
      <c r="M30" s="773"/>
      <c r="N30" s="773"/>
      <c r="O30" s="773"/>
      <c r="P30" s="773"/>
      <c r="Q30" s="773"/>
    </row>
    <row r="31" spans="1:17" ht="12" customHeight="1" x14ac:dyDescent="0.2">
      <c r="A31" s="279"/>
      <c r="B31" s="104">
        <v>685.194256</v>
      </c>
      <c r="C31" s="104">
        <v>21724.216124999999</v>
      </c>
      <c r="D31" s="104">
        <v>333512.41158900002</v>
      </c>
      <c r="E31" s="104">
        <v>2942.7361369999994</v>
      </c>
      <c r="F31" s="104">
        <v>25073.420928999898</v>
      </c>
      <c r="G31" s="104">
        <v>10889.187604000246</v>
      </c>
      <c r="H31" s="103"/>
      <c r="I31" s="247" t="s">
        <v>262</v>
      </c>
      <c r="J31" s="280"/>
      <c r="K31" s="105"/>
      <c r="L31" s="773"/>
      <c r="M31" s="773"/>
      <c r="N31" s="773"/>
      <c r="O31" s="773"/>
      <c r="P31" s="773"/>
      <c r="Q31" s="773"/>
    </row>
    <row r="32" spans="1:17" ht="20.100000000000001" customHeight="1" x14ac:dyDescent="0.2">
      <c r="A32" s="234"/>
      <c r="B32" s="104">
        <v>320.71891099999999</v>
      </c>
      <c r="C32" s="104">
        <v>7763.0553850000015</v>
      </c>
      <c r="D32" s="104">
        <v>145505.49817600002</v>
      </c>
      <c r="E32" s="104">
        <v>1021.1561130000001</v>
      </c>
      <c r="F32" s="104">
        <v>14887.207812000008</v>
      </c>
      <c r="G32" s="104">
        <v>4540.4793809999646</v>
      </c>
      <c r="H32" s="103"/>
      <c r="I32" s="244" t="s">
        <v>263</v>
      </c>
      <c r="J32" s="280"/>
      <c r="K32" s="105"/>
      <c r="L32" s="773"/>
      <c r="M32" s="773"/>
      <c r="N32" s="773"/>
      <c r="O32" s="773"/>
      <c r="P32" s="773"/>
      <c r="Q32" s="773"/>
    </row>
    <row r="33" spans="1:17" ht="12" customHeight="1" x14ac:dyDescent="0.2">
      <c r="A33" s="279"/>
      <c r="B33" s="104">
        <v>286.763802</v>
      </c>
      <c r="C33" s="104">
        <v>10110.126179999999</v>
      </c>
      <c r="D33" s="104">
        <v>225648.18441700004</v>
      </c>
      <c r="E33" s="104">
        <v>1846.7596559999999</v>
      </c>
      <c r="F33" s="104">
        <v>9763.7348120001843</v>
      </c>
      <c r="G33" s="104">
        <v>12432.269009999978</v>
      </c>
      <c r="H33" s="103"/>
      <c r="I33" s="247" t="s">
        <v>264</v>
      </c>
      <c r="J33" s="280"/>
      <c r="K33" s="105"/>
      <c r="L33" s="773"/>
      <c r="M33" s="773"/>
      <c r="N33" s="773"/>
      <c r="O33" s="773"/>
      <c r="P33" s="773"/>
      <c r="Q33" s="773"/>
    </row>
    <row r="34" spans="1:17" ht="12" customHeight="1" x14ac:dyDescent="0.2">
      <c r="A34" s="279"/>
      <c r="B34" s="104">
        <v>325.14874100000003</v>
      </c>
      <c r="C34" s="104">
        <v>2573.2015999999999</v>
      </c>
      <c r="D34" s="104">
        <v>105121.08588999999</v>
      </c>
      <c r="E34" s="104">
        <v>2192.8402889999998</v>
      </c>
      <c r="F34" s="104">
        <v>6802.2372239999822</v>
      </c>
      <c r="G34" s="104">
        <v>3136.0479710000354</v>
      </c>
      <c r="H34" s="103"/>
      <c r="I34" s="247" t="s">
        <v>265</v>
      </c>
      <c r="J34" s="280"/>
      <c r="K34" s="105"/>
      <c r="L34" s="773"/>
      <c r="M34" s="773"/>
      <c r="N34" s="773"/>
      <c r="O34" s="773"/>
      <c r="P34" s="773"/>
      <c r="Q34" s="773"/>
    </row>
    <row r="35" spans="1:17" ht="12" customHeight="1" x14ac:dyDescent="0.2">
      <c r="A35" s="279"/>
      <c r="B35" s="104">
        <v>5.1202519999999998</v>
      </c>
      <c r="C35" s="104">
        <v>2513.3455899999999</v>
      </c>
      <c r="D35" s="104">
        <v>17100.026203999998</v>
      </c>
      <c r="E35" s="104">
        <v>155.95341100000002</v>
      </c>
      <c r="F35" s="104">
        <v>1236.6506339999905</v>
      </c>
      <c r="G35" s="104">
        <v>644.47253900001158</v>
      </c>
      <c r="H35" s="103"/>
      <c r="I35" s="247" t="s">
        <v>276</v>
      </c>
      <c r="J35" s="280"/>
      <c r="K35" s="105"/>
      <c r="L35" s="773"/>
      <c r="M35" s="773"/>
      <c r="N35" s="773"/>
      <c r="O35" s="773"/>
      <c r="P35" s="773"/>
      <c r="Q35" s="773"/>
    </row>
    <row r="36" spans="1:17" ht="12" customHeight="1" x14ac:dyDescent="0.2">
      <c r="A36" s="279"/>
      <c r="B36" s="104">
        <v>169.95975099999998</v>
      </c>
      <c r="C36" s="104">
        <v>6726.601697000001</v>
      </c>
      <c r="D36" s="104">
        <v>81649.040082000007</v>
      </c>
      <c r="E36" s="104">
        <v>732.26626099999999</v>
      </c>
      <c r="F36" s="104">
        <v>7836.4087289999879</v>
      </c>
      <c r="G36" s="104">
        <v>5258.7147609999965</v>
      </c>
      <c r="H36" s="103"/>
      <c r="I36" s="247" t="s">
        <v>277</v>
      </c>
      <c r="J36" s="280"/>
      <c r="K36" s="105"/>
      <c r="L36" s="773"/>
      <c r="M36" s="773"/>
      <c r="N36" s="773"/>
      <c r="O36" s="773"/>
      <c r="P36" s="773"/>
      <c r="Q36" s="773"/>
    </row>
    <row r="37" spans="1:17" ht="12" customHeight="1" x14ac:dyDescent="0.2">
      <c r="A37" s="279"/>
      <c r="B37" s="104">
        <v>0.38519900000005691</v>
      </c>
      <c r="C37" s="104">
        <v>0.59387500000957516</v>
      </c>
      <c r="D37" s="104">
        <v>2137.9458059997996</v>
      </c>
      <c r="E37" s="104">
        <v>1.9040869999989809</v>
      </c>
      <c r="F37" s="104">
        <v>157.9138719997045</v>
      </c>
      <c r="G37" s="104">
        <v>225.49235300030705</v>
      </c>
      <c r="H37" s="103"/>
      <c r="I37" s="247" t="s">
        <v>268</v>
      </c>
      <c r="J37" s="280"/>
      <c r="K37" s="105"/>
      <c r="L37" s="773"/>
      <c r="M37" s="773"/>
      <c r="N37" s="773"/>
      <c r="O37" s="773"/>
      <c r="P37" s="773"/>
      <c r="Q37" s="773"/>
    </row>
    <row r="38" spans="1:17" ht="20.100000000000001" customHeight="1" x14ac:dyDescent="0.2">
      <c r="A38" s="234"/>
      <c r="B38" s="104">
        <v>326.27704899999992</v>
      </c>
      <c r="C38" s="104">
        <v>1238.996658</v>
      </c>
      <c r="D38" s="104">
        <v>75878.519143999991</v>
      </c>
      <c r="E38" s="104">
        <v>3485.5348649999996</v>
      </c>
      <c r="F38" s="104">
        <v>7377.1532669999579</v>
      </c>
      <c r="G38" s="104">
        <v>2291.875294999943</v>
      </c>
      <c r="H38" s="103"/>
      <c r="I38" s="248" t="s">
        <v>208</v>
      </c>
      <c r="J38" s="280"/>
      <c r="K38" s="105"/>
      <c r="L38" s="773"/>
      <c r="M38" s="773"/>
      <c r="N38" s="773"/>
      <c r="O38" s="773"/>
      <c r="P38" s="773"/>
      <c r="Q38" s="773"/>
    </row>
    <row r="39" spans="1:17" ht="12" customHeight="1" x14ac:dyDescent="0.2">
      <c r="A39" s="279"/>
      <c r="B39" s="104">
        <v>270.72894299999996</v>
      </c>
      <c r="C39" s="104">
        <v>414.54429499999998</v>
      </c>
      <c r="D39" s="104">
        <v>50870.296386999995</v>
      </c>
      <c r="E39" s="104">
        <v>2673.9012699999998</v>
      </c>
      <c r="F39" s="104">
        <v>5585.3404959999898</v>
      </c>
      <c r="G39" s="104">
        <v>1373.9640130000025</v>
      </c>
      <c r="H39" s="103"/>
      <c r="I39" s="247" t="s">
        <v>261</v>
      </c>
      <c r="J39" s="280"/>
      <c r="K39" s="105"/>
      <c r="L39" s="773"/>
      <c r="M39" s="773"/>
      <c r="N39" s="773"/>
      <c r="O39" s="773"/>
      <c r="P39" s="773"/>
      <c r="Q39" s="773"/>
    </row>
    <row r="40" spans="1:17" ht="12" customHeight="1" x14ac:dyDescent="0.2">
      <c r="A40" s="279"/>
      <c r="B40" s="104">
        <v>55.553097000000008</v>
      </c>
      <c r="C40" s="104">
        <v>824.44235600000002</v>
      </c>
      <c r="D40" s="104">
        <v>25008.327341</v>
      </c>
      <c r="E40" s="104">
        <v>811.63858099999993</v>
      </c>
      <c r="F40" s="104">
        <v>1791.8525800000061</v>
      </c>
      <c r="G40" s="104">
        <v>917.86823800001309</v>
      </c>
      <c r="H40" s="113"/>
      <c r="I40" s="247" t="s">
        <v>262</v>
      </c>
      <c r="J40" s="283"/>
      <c r="K40" s="115"/>
      <c r="L40" s="773"/>
      <c r="M40" s="773"/>
      <c r="N40" s="773"/>
      <c r="O40" s="773"/>
      <c r="P40" s="773"/>
      <c r="Q40" s="773"/>
    </row>
    <row r="41" spans="1:17" ht="20.100000000000001" customHeight="1" x14ac:dyDescent="0.2">
      <c r="A41" s="234"/>
      <c r="B41" s="104">
        <v>990.41298599999993</v>
      </c>
      <c r="C41" s="104">
        <v>6250.8923950000008</v>
      </c>
      <c r="D41" s="104">
        <v>314212.622829</v>
      </c>
      <c r="E41" s="104">
        <v>6273.7873899999995</v>
      </c>
      <c r="F41" s="104">
        <v>15121.389109999989</v>
      </c>
      <c r="G41" s="104">
        <v>18196.823007000326</v>
      </c>
      <c r="H41" s="103"/>
      <c r="I41" s="248" t="s">
        <v>278</v>
      </c>
      <c r="J41" s="280"/>
      <c r="K41" s="105"/>
      <c r="L41" s="773"/>
      <c r="M41" s="773"/>
      <c r="N41" s="773"/>
      <c r="O41" s="773"/>
      <c r="P41" s="773"/>
      <c r="Q41" s="773"/>
    </row>
    <row r="42" spans="1:17" x14ac:dyDescent="0.2">
      <c r="A42" s="234"/>
      <c r="B42" s="104">
        <v>336.97118899999998</v>
      </c>
      <c r="C42" s="104">
        <v>1428.5414329999999</v>
      </c>
      <c r="D42" s="104">
        <v>90156.992165999996</v>
      </c>
      <c r="E42" s="104">
        <v>3311.8942849999999</v>
      </c>
      <c r="F42" s="104">
        <v>3718.7068010000803</v>
      </c>
      <c r="G42" s="104">
        <v>11329.015840999988</v>
      </c>
      <c r="H42" s="103"/>
      <c r="I42" s="190" t="s">
        <v>243</v>
      </c>
      <c r="J42" s="280"/>
      <c r="K42" s="105"/>
      <c r="L42" s="773"/>
      <c r="M42" s="773"/>
      <c r="N42" s="773"/>
      <c r="O42" s="773"/>
      <c r="P42" s="773"/>
      <c r="Q42" s="773"/>
    </row>
    <row r="43" spans="1:17" x14ac:dyDescent="0.2">
      <c r="A43" s="234"/>
      <c r="B43" s="104">
        <v>653.44179699999995</v>
      </c>
      <c r="C43" s="104">
        <v>4822.3509620000004</v>
      </c>
      <c r="D43" s="104">
        <v>224055.63066300002</v>
      </c>
      <c r="E43" s="104">
        <v>2961.8931050000001</v>
      </c>
      <c r="F43" s="104">
        <v>11402.682309000054</v>
      </c>
      <c r="G43" s="104">
        <v>6867.8071659999978</v>
      </c>
      <c r="H43" s="103"/>
      <c r="I43" s="190" t="s">
        <v>279</v>
      </c>
      <c r="J43" s="280"/>
      <c r="K43" s="105"/>
      <c r="L43" s="773"/>
      <c r="M43" s="773"/>
      <c r="N43" s="773"/>
      <c r="O43" s="773"/>
      <c r="P43" s="773"/>
      <c r="Q43" s="773"/>
    </row>
    <row r="44" spans="1:17" ht="12" customHeight="1" x14ac:dyDescent="0.2">
      <c r="A44" s="279"/>
      <c r="B44" s="104">
        <v>615.69457200000011</v>
      </c>
      <c r="C44" s="104">
        <v>17406.375769999999</v>
      </c>
      <c r="D44" s="104">
        <v>286629.47433800006</v>
      </c>
      <c r="E44" s="104">
        <v>2639.2540020000001</v>
      </c>
      <c r="F44" s="104">
        <v>24454.554357000045</v>
      </c>
      <c r="G44" s="104">
        <v>4824.6219020000271</v>
      </c>
      <c r="H44" s="146"/>
      <c r="I44" s="251" t="s">
        <v>132</v>
      </c>
      <c r="J44" s="345"/>
      <c r="K44" s="147"/>
      <c r="L44" s="773"/>
      <c r="M44" s="773"/>
      <c r="N44" s="773"/>
      <c r="O44" s="773"/>
      <c r="P44" s="773"/>
      <c r="Q44" s="773"/>
    </row>
    <row r="45" spans="1:17" ht="12" customHeight="1" x14ac:dyDescent="0.2">
      <c r="A45" s="279"/>
      <c r="B45" s="104">
        <v>408.07632999999998</v>
      </c>
      <c r="C45" s="104">
        <v>21630.518979</v>
      </c>
      <c r="D45" s="104">
        <v>287657.61223499989</v>
      </c>
      <c r="E45" s="104">
        <v>2648.5095759999995</v>
      </c>
      <c r="F45" s="104">
        <v>28980.084012999898</v>
      </c>
      <c r="G45" s="104">
        <v>13940.722787000153</v>
      </c>
      <c r="H45" s="146"/>
      <c r="I45" s="251" t="s">
        <v>133</v>
      </c>
      <c r="J45" s="345"/>
      <c r="K45" s="147"/>
      <c r="L45" s="773"/>
      <c r="M45" s="773"/>
      <c r="N45" s="773"/>
      <c r="O45" s="773"/>
      <c r="P45" s="773"/>
      <c r="Q45" s="773"/>
    </row>
    <row r="46" spans="1:17" ht="12" customHeight="1" x14ac:dyDescent="0.2">
      <c r="A46" s="279"/>
      <c r="B46" s="104">
        <v>206.67729600000001</v>
      </c>
      <c r="C46" s="104">
        <v>2837.286067</v>
      </c>
      <c r="D46" s="104">
        <v>59533.374810000001</v>
      </c>
      <c r="E46" s="104">
        <v>570.59147399999995</v>
      </c>
      <c r="F46" s="104">
        <v>4921.8477490000369</v>
      </c>
      <c r="G46" s="104">
        <v>1201.0113530000046</v>
      </c>
      <c r="H46" s="146"/>
      <c r="I46" s="251" t="s">
        <v>134</v>
      </c>
      <c r="J46" s="345"/>
      <c r="K46" s="147"/>
      <c r="L46" s="773"/>
      <c r="M46" s="773"/>
      <c r="N46" s="773"/>
      <c r="O46" s="773"/>
      <c r="P46" s="773"/>
      <c r="Q46" s="773"/>
    </row>
    <row r="47" spans="1:17" ht="12" customHeight="1" x14ac:dyDescent="0.2">
      <c r="A47" s="279"/>
      <c r="B47" s="104">
        <v>106.467243</v>
      </c>
      <c r="C47" s="104">
        <v>1973.869682</v>
      </c>
      <c r="D47" s="104">
        <v>45597.846504999994</v>
      </c>
      <c r="E47" s="104">
        <v>329.46072000000004</v>
      </c>
      <c r="F47" s="104">
        <v>4240.8926869999996</v>
      </c>
      <c r="G47" s="104">
        <v>1638.7401160000322</v>
      </c>
      <c r="H47" s="146"/>
      <c r="I47" s="251" t="s">
        <v>135</v>
      </c>
      <c r="J47" s="345"/>
      <c r="K47" s="147"/>
      <c r="L47" s="773"/>
      <c r="M47" s="773"/>
      <c r="N47" s="773"/>
      <c r="O47" s="773"/>
      <c r="P47" s="773"/>
      <c r="Q47" s="773"/>
    </row>
    <row r="48" spans="1:17" s="136" customFormat="1" ht="20.100000000000001" customHeight="1" x14ac:dyDescent="0.2">
      <c r="A48" s="236"/>
      <c r="B48" s="104">
        <v>977.57380499999988</v>
      </c>
      <c r="C48" s="104">
        <v>3430.3961659999995</v>
      </c>
      <c r="D48" s="104">
        <v>179380.96287399999</v>
      </c>
      <c r="E48" s="104">
        <v>4374.6752350000006</v>
      </c>
      <c r="F48" s="104">
        <v>11489.983976999996</v>
      </c>
      <c r="G48" s="104">
        <v>11089.40062400002</v>
      </c>
      <c r="H48" s="148"/>
      <c r="I48" s="249" t="s">
        <v>469</v>
      </c>
      <c r="J48" s="234"/>
      <c r="K48" s="94"/>
      <c r="L48" s="773"/>
      <c r="M48" s="773"/>
      <c r="N48" s="773"/>
      <c r="O48" s="773"/>
      <c r="P48" s="773"/>
      <c r="Q48" s="773"/>
    </row>
    <row r="49" spans="1:17" s="136" customFormat="1" ht="12" customHeight="1" x14ac:dyDescent="0.2">
      <c r="A49" s="284"/>
      <c r="B49" s="104">
        <v>13.632047999999999</v>
      </c>
      <c r="C49" s="104">
        <v>121.378638</v>
      </c>
      <c r="D49" s="104">
        <v>12087.263269999998</v>
      </c>
      <c r="E49" s="104">
        <v>2257.3287410000003</v>
      </c>
      <c r="F49" s="104">
        <v>1310.050897000001</v>
      </c>
      <c r="G49" s="104">
        <v>268.52949000000871</v>
      </c>
      <c r="H49" s="134"/>
      <c r="I49" s="250" t="s">
        <v>470</v>
      </c>
      <c r="J49" s="234"/>
      <c r="K49" s="94"/>
      <c r="L49" s="773"/>
      <c r="M49" s="773"/>
      <c r="N49" s="773"/>
      <c r="O49" s="773"/>
      <c r="P49" s="773"/>
      <c r="Q49" s="773"/>
    </row>
    <row r="50" spans="1:17" s="136" customFormat="1" ht="12" customHeight="1" x14ac:dyDescent="0.2">
      <c r="A50" s="284"/>
      <c r="B50" s="150">
        <v>0</v>
      </c>
      <c r="C50" s="150">
        <v>0</v>
      </c>
      <c r="D50" s="104">
        <v>255324.04257000002</v>
      </c>
      <c r="E50" s="150">
        <v>0</v>
      </c>
      <c r="F50" s="150">
        <v>0</v>
      </c>
      <c r="G50" s="150">
        <v>0</v>
      </c>
      <c r="H50" s="145"/>
      <c r="I50" s="250" t="s">
        <v>471</v>
      </c>
      <c r="J50" s="246"/>
      <c r="K50" s="91"/>
      <c r="L50" s="773"/>
      <c r="M50" s="773"/>
      <c r="N50" s="773"/>
      <c r="O50" s="773"/>
      <c r="P50" s="773"/>
      <c r="Q50" s="773"/>
    </row>
    <row r="51" spans="1:17" s="143" customFormat="1" ht="5.0999999999999996" customHeight="1" x14ac:dyDescent="0.2">
      <c r="A51" s="237"/>
      <c r="B51" s="151"/>
      <c r="C51" s="140"/>
      <c r="D51" s="140"/>
      <c r="E51" s="140"/>
      <c r="F51" s="140"/>
      <c r="G51" s="140"/>
      <c r="H51" s="152"/>
      <c r="I51" s="153"/>
      <c r="J51" s="154"/>
      <c r="K51" s="91"/>
    </row>
    <row r="52" spans="1:17" ht="57.75" customHeight="1" x14ac:dyDescent="0.2">
      <c r="A52" s="344"/>
      <c r="B52" s="664" t="s">
        <v>457</v>
      </c>
      <c r="C52" s="664"/>
      <c r="D52" s="664"/>
      <c r="E52" s="664"/>
      <c r="F52" s="664"/>
      <c r="G52" s="664"/>
      <c r="H52" s="664"/>
      <c r="I52" s="664"/>
      <c r="J52" s="344"/>
      <c r="K52" s="94"/>
    </row>
    <row r="53" spans="1:17" x14ac:dyDescent="0.2">
      <c r="A53" s="93"/>
      <c r="B53" s="93"/>
      <c r="C53" s="93"/>
      <c r="D53" s="93"/>
      <c r="E53" s="93"/>
      <c r="F53" s="93"/>
      <c r="G53" s="93"/>
      <c r="H53" s="93"/>
      <c r="J53" s="93"/>
      <c r="K53" s="94"/>
    </row>
  </sheetData>
  <mergeCells count="2">
    <mergeCell ref="B4:G4"/>
    <mergeCell ref="B52:I5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O63"/>
  <sheetViews>
    <sheetView showGridLines="0" zoomScaleNormal="100" zoomScaleSheetLayoutView="100" workbookViewId="0"/>
  </sheetViews>
  <sheetFormatPr defaultColWidth="9.140625" defaultRowHeight="12" x14ac:dyDescent="0.2"/>
  <cols>
    <col min="1" max="1" width="1.7109375" style="27" customWidth="1"/>
    <col min="2" max="2" width="22.7109375" style="27" customWidth="1"/>
    <col min="3" max="13" width="6.7109375" style="39" customWidth="1"/>
    <col min="14" max="14" width="1.7109375" style="39" customWidth="1"/>
    <col min="15" max="15" width="1.85546875" style="30" customWidth="1"/>
    <col min="16" max="16" width="1.85546875" style="27" customWidth="1"/>
    <col min="17" max="16384" width="9.140625" style="27"/>
  </cols>
  <sheetData>
    <row r="1" spans="1:15" s="71" customFormat="1" ht="16.5" customHeight="1" x14ac:dyDescent="0.3">
      <c r="A1" s="448"/>
      <c r="B1" s="265" t="s">
        <v>442</v>
      </c>
      <c r="C1" s="265"/>
      <c r="D1" s="265"/>
      <c r="E1" s="265"/>
      <c r="F1" s="265"/>
      <c r="G1" s="265"/>
      <c r="H1" s="265"/>
      <c r="I1" s="264"/>
      <c r="J1" s="264"/>
      <c r="K1" s="264"/>
      <c r="L1" s="264"/>
      <c r="M1" s="264"/>
      <c r="N1" s="449"/>
    </row>
    <row r="2" spans="1:15" s="457" customFormat="1" ht="16.5" customHeight="1" x14ac:dyDescent="0.2">
      <c r="A2" s="452"/>
      <c r="B2" s="452" t="s">
        <v>56</v>
      </c>
      <c r="C2" s="452"/>
      <c r="D2" s="452"/>
      <c r="E2" s="452"/>
      <c r="F2" s="452"/>
      <c r="G2" s="452"/>
      <c r="H2" s="452"/>
      <c r="I2" s="452"/>
      <c r="J2" s="456"/>
      <c r="K2" s="456"/>
      <c r="L2" s="456"/>
      <c r="M2" s="456"/>
      <c r="N2" s="452"/>
      <c r="O2" s="452"/>
    </row>
    <row r="3" spans="1:15" s="476" customFormat="1" ht="21" customHeight="1" x14ac:dyDescent="0.2">
      <c r="A3" s="548"/>
      <c r="B3" s="474" t="s">
        <v>596</v>
      </c>
      <c r="C3" s="474"/>
      <c r="D3" s="474"/>
      <c r="E3" s="474"/>
      <c r="F3" s="474"/>
      <c r="G3" s="474"/>
      <c r="H3" s="474"/>
      <c r="I3" s="474"/>
      <c r="J3" s="474"/>
      <c r="K3" s="474"/>
      <c r="L3" s="474"/>
      <c r="M3" s="546" t="s">
        <v>233</v>
      </c>
      <c r="N3" s="474"/>
      <c r="O3" s="475"/>
    </row>
    <row r="4" spans="1:15" ht="30" customHeight="1" x14ac:dyDescent="0.2">
      <c r="A4" s="549"/>
      <c r="B4" s="498"/>
      <c r="C4" s="501" t="s">
        <v>221</v>
      </c>
      <c r="D4" s="503" t="s">
        <v>222</v>
      </c>
      <c r="E4" s="503" t="s">
        <v>223</v>
      </c>
      <c r="F4" s="503" t="s">
        <v>224</v>
      </c>
      <c r="G4" s="503" t="s">
        <v>225</v>
      </c>
      <c r="H4" s="503" t="s">
        <v>226</v>
      </c>
      <c r="I4" s="503" t="s">
        <v>227</v>
      </c>
      <c r="J4" s="503" t="s">
        <v>228</v>
      </c>
      <c r="K4" s="503" t="s">
        <v>229</v>
      </c>
      <c r="L4" s="503" t="s">
        <v>254</v>
      </c>
      <c r="M4" s="503">
        <v>2022</v>
      </c>
      <c r="N4" s="551"/>
      <c r="O4" s="29"/>
    </row>
    <row r="5" spans="1:15" ht="11.45" customHeight="1" x14ac:dyDescent="0.25">
      <c r="A5" s="525"/>
      <c r="B5" s="31" t="s">
        <v>391</v>
      </c>
      <c r="C5" s="40">
        <v>0</v>
      </c>
      <c r="D5" s="40">
        <v>0</v>
      </c>
      <c r="E5" s="40">
        <v>0</v>
      </c>
      <c r="F5" s="40">
        <v>0</v>
      </c>
      <c r="G5" s="40">
        <v>0</v>
      </c>
      <c r="H5" s="40">
        <v>0</v>
      </c>
      <c r="I5" s="40">
        <v>0</v>
      </c>
      <c r="J5" s="40">
        <v>0</v>
      </c>
      <c r="K5" s="46">
        <v>0</v>
      </c>
      <c r="L5" s="63">
        <v>0</v>
      </c>
      <c r="M5" s="63">
        <v>1.2474130000000002E-3</v>
      </c>
      <c r="N5" s="551"/>
      <c r="O5" s="33"/>
    </row>
    <row r="6" spans="1:15" ht="11.45" customHeight="1" x14ac:dyDescent="0.2">
      <c r="A6" s="522"/>
      <c r="B6" s="31" t="s">
        <v>392</v>
      </c>
      <c r="C6" s="41">
        <v>15.154347826</v>
      </c>
      <c r="D6" s="41">
        <v>20.612823529</v>
      </c>
      <c r="E6" s="41">
        <v>24.538119007999999</v>
      </c>
      <c r="F6" s="41">
        <v>35.25247058799998</v>
      </c>
      <c r="G6" s="41">
        <v>60.877904943999994</v>
      </c>
      <c r="H6" s="41">
        <v>110.73058038800009</v>
      </c>
      <c r="I6" s="41">
        <v>117.54787013000002</v>
      </c>
      <c r="J6" s="41">
        <v>115.24323533599998</v>
      </c>
      <c r="K6" s="42">
        <v>80.683885982000049</v>
      </c>
      <c r="L6" s="47">
        <v>65.078799038000028</v>
      </c>
      <c r="M6" s="47">
        <v>86.329939171999996</v>
      </c>
      <c r="N6" s="38"/>
      <c r="O6" s="35"/>
    </row>
    <row r="7" spans="1:15" ht="11.45" customHeight="1" x14ac:dyDescent="0.2">
      <c r="A7" s="522"/>
      <c r="B7" s="31" t="s">
        <v>393</v>
      </c>
      <c r="C7" s="41">
        <v>0.50477272699999998</v>
      </c>
      <c r="D7" s="41">
        <v>4.0359634600000005</v>
      </c>
      <c r="E7" s="41">
        <v>4.6060850000000011</v>
      </c>
      <c r="F7" s="41">
        <v>3.0830500000000005</v>
      </c>
      <c r="G7" s="41">
        <v>7.0288145090000009</v>
      </c>
      <c r="H7" s="41">
        <v>10.413571250000004</v>
      </c>
      <c r="I7" s="41">
        <v>10.724939197999994</v>
      </c>
      <c r="J7" s="41">
        <v>9.0438864850000034</v>
      </c>
      <c r="K7" s="42">
        <v>12.885533016000005</v>
      </c>
      <c r="L7" s="47">
        <v>11.010814538999998</v>
      </c>
      <c r="M7" s="47">
        <v>14.026651503</v>
      </c>
      <c r="N7" s="38"/>
      <c r="O7" s="35"/>
    </row>
    <row r="8" spans="1:15" ht="11.45" customHeight="1" x14ac:dyDescent="0.2">
      <c r="A8" s="522"/>
      <c r="B8" s="31" t="s">
        <v>394</v>
      </c>
      <c r="C8" s="41">
        <v>0</v>
      </c>
      <c r="D8" s="41">
        <v>0.71730654999999999</v>
      </c>
      <c r="E8" s="41">
        <v>0.35986000000000001</v>
      </c>
      <c r="F8" s="41">
        <v>0.73275000000000023</v>
      </c>
      <c r="G8" s="41">
        <v>0.32575009499999996</v>
      </c>
      <c r="H8" s="41">
        <v>0.71450000000000002</v>
      </c>
      <c r="I8" s="41">
        <v>3.5964583329999997</v>
      </c>
      <c r="J8" s="41">
        <v>1.5962493510000004</v>
      </c>
      <c r="K8" s="42">
        <v>5.011709199000002</v>
      </c>
      <c r="L8" s="47">
        <v>1.0693270609999996</v>
      </c>
      <c r="M8" s="47">
        <v>1.4601372700000008</v>
      </c>
      <c r="N8" s="38"/>
      <c r="O8" s="35"/>
    </row>
    <row r="9" spans="1:15" ht="11.45" customHeight="1" x14ac:dyDescent="0.2">
      <c r="A9" s="522"/>
      <c r="B9" s="31" t="s">
        <v>395</v>
      </c>
      <c r="C9" s="41">
        <v>9.747399999999999</v>
      </c>
      <c r="D9" s="41">
        <v>21.558666666000001</v>
      </c>
      <c r="E9" s="41">
        <v>18.249445000000001</v>
      </c>
      <c r="F9" s="41">
        <v>6.6916315780000026</v>
      </c>
      <c r="G9" s="41">
        <v>11.062098909000001</v>
      </c>
      <c r="H9" s="41">
        <v>26.300814616999997</v>
      </c>
      <c r="I9" s="41">
        <v>22.472853583999999</v>
      </c>
      <c r="J9" s="41">
        <v>16.763935679000006</v>
      </c>
      <c r="K9" s="42">
        <v>17.969381195</v>
      </c>
      <c r="L9" s="47">
        <v>27.799343052999991</v>
      </c>
      <c r="M9" s="47">
        <v>24.873380951999991</v>
      </c>
      <c r="N9" s="38"/>
      <c r="O9" s="35"/>
    </row>
    <row r="10" spans="1:15" ht="11.45" customHeight="1" x14ac:dyDescent="0.2">
      <c r="A10" s="522"/>
      <c r="B10" s="31" t="s">
        <v>396</v>
      </c>
      <c r="C10" s="41">
        <v>0</v>
      </c>
      <c r="D10" s="41">
        <v>0</v>
      </c>
      <c r="E10" s="41">
        <v>0</v>
      </c>
      <c r="F10" s="41">
        <v>0.21039999999999995</v>
      </c>
      <c r="G10" s="41">
        <v>0.38045172199999999</v>
      </c>
      <c r="H10" s="41">
        <v>3.1802647000000003E-2</v>
      </c>
      <c r="I10" s="41">
        <v>0.29225000000000012</v>
      </c>
      <c r="J10" s="41">
        <v>0.49616692700000042</v>
      </c>
      <c r="K10" s="42">
        <v>0.18089299999999994</v>
      </c>
      <c r="L10" s="47">
        <v>0.34980797399999997</v>
      </c>
      <c r="M10" s="47">
        <v>0.69498629500000009</v>
      </c>
      <c r="N10" s="38"/>
      <c r="O10" s="35"/>
    </row>
    <row r="11" spans="1:15" ht="11.45" customHeight="1" x14ac:dyDescent="0.2">
      <c r="A11" s="522"/>
      <c r="B11" s="31" t="s">
        <v>397</v>
      </c>
      <c r="C11" s="41">
        <v>0</v>
      </c>
      <c r="D11" s="41">
        <v>0</v>
      </c>
      <c r="E11" s="41">
        <v>0</v>
      </c>
      <c r="F11" s="41">
        <v>0</v>
      </c>
      <c r="G11" s="41">
        <v>0</v>
      </c>
      <c r="H11" s="41">
        <v>0.16897618999999992</v>
      </c>
      <c r="I11" s="41">
        <v>0.21137500000000001</v>
      </c>
      <c r="J11" s="41">
        <v>0.36161133799999995</v>
      </c>
      <c r="K11" s="42">
        <v>0.62422795200000025</v>
      </c>
      <c r="L11" s="47">
        <v>0.33115750199999988</v>
      </c>
      <c r="M11" s="47">
        <v>0.69155845500000002</v>
      </c>
      <c r="N11" s="38"/>
      <c r="O11" s="35"/>
    </row>
    <row r="12" spans="1:15" ht="11.45" customHeight="1" x14ac:dyDescent="0.2">
      <c r="A12" s="522"/>
      <c r="B12" s="31" t="s">
        <v>398</v>
      </c>
      <c r="C12" s="41">
        <v>13.392809523</v>
      </c>
      <c r="D12" s="41">
        <v>15.266736842</v>
      </c>
      <c r="E12" s="41">
        <v>24.579642857000003</v>
      </c>
      <c r="F12" s="41">
        <v>28.529799999999998</v>
      </c>
      <c r="G12" s="41">
        <v>31.587261903999998</v>
      </c>
      <c r="H12" s="41">
        <v>41.866675000000001</v>
      </c>
      <c r="I12" s="41">
        <v>33.852499999999978</v>
      </c>
      <c r="J12" s="41">
        <v>35.551204545000033</v>
      </c>
      <c r="K12" s="42">
        <v>48.08369047599998</v>
      </c>
      <c r="L12" s="47">
        <v>69.111495503000029</v>
      </c>
      <c r="M12" s="47">
        <v>117.78497948800006</v>
      </c>
      <c r="N12" s="38"/>
      <c r="O12" s="35"/>
    </row>
    <row r="13" spans="1:15" ht="11.45" customHeight="1" x14ac:dyDescent="0.2">
      <c r="A13" s="522"/>
      <c r="B13" s="31" t="s">
        <v>399</v>
      </c>
      <c r="C13" s="41">
        <v>0</v>
      </c>
      <c r="D13" s="41">
        <v>0</v>
      </c>
      <c r="E13" s="41">
        <v>0</v>
      </c>
      <c r="F13" s="41">
        <v>0</v>
      </c>
      <c r="G13" s="41">
        <v>0.20126857899999998</v>
      </c>
      <c r="H13" s="41">
        <v>0.44312499999999999</v>
      </c>
      <c r="I13" s="41">
        <v>0.52214342300000016</v>
      </c>
      <c r="J13" s="41">
        <v>1.2121370449999997</v>
      </c>
      <c r="K13" s="42">
        <v>0.70187350000000026</v>
      </c>
      <c r="L13" s="47">
        <v>0.72335855400000015</v>
      </c>
      <c r="M13" s="47">
        <v>0.451632388</v>
      </c>
      <c r="N13" s="526"/>
      <c r="O13" s="35"/>
    </row>
    <row r="14" spans="1:15" ht="11.45" customHeight="1" x14ac:dyDescent="0.2">
      <c r="A14" s="522"/>
      <c r="B14" s="31" t="s">
        <v>400</v>
      </c>
      <c r="C14" s="41">
        <v>0</v>
      </c>
      <c r="D14" s="41">
        <v>0</v>
      </c>
      <c r="E14" s="41">
        <v>0</v>
      </c>
      <c r="F14" s="41">
        <v>0</v>
      </c>
      <c r="G14" s="41">
        <v>0</v>
      </c>
      <c r="H14" s="41">
        <v>0.90066666599999989</v>
      </c>
      <c r="I14" s="41">
        <v>8.0238532500000019</v>
      </c>
      <c r="J14" s="41">
        <v>16.641506154999998</v>
      </c>
      <c r="K14" s="42">
        <v>36.621705596000012</v>
      </c>
      <c r="L14" s="47">
        <v>84.346956976999991</v>
      </c>
      <c r="M14" s="47">
        <v>93.062522766000058</v>
      </c>
      <c r="N14" s="38"/>
      <c r="O14" s="35"/>
    </row>
    <row r="15" spans="1:15" ht="11.45" customHeight="1" x14ac:dyDescent="0.25">
      <c r="A15" s="525"/>
      <c r="B15" s="31" t="s">
        <v>401</v>
      </c>
      <c r="C15" s="41">
        <v>0</v>
      </c>
      <c r="D15" s="41">
        <v>0</v>
      </c>
      <c r="E15" s="41">
        <v>0.75405714199999996</v>
      </c>
      <c r="F15" s="41">
        <v>0.71629999999999983</v>
      </c>
      <c r="G15" s="41">
        <v>2.2422045449999994</v>
      </c>
      <c r="H15" s="41">
        <v>4.0431499999999998</v>
      </c>
      <c r="I15" s="41">
        <v>7.4176190470000005</v>
      </c>
      <c r="J15" s="41">
        <v>11.106975008000001</v>
      </c>
      <c r="K15" s="42">
        <v>13.508622176000006</v>
      </c>
      <c r="L15" s="47">
        <v>15.74540011800001</v>
      </c>
      <c r="M15" s="47">
        <v>15.082643563000007</v>
      </c>
      <c r="N15" s="526"/>
      <c r="O15" s="33"/>
    </row>
    <row r="16" spans="1:15" ht="11.45" customHeight="1" x14ac:dyDescent="0.2">
      <c r="A16" s="527"/>
      <c r="B16" s="31" t="s">
        <v>402</v>
      </c>
      <c r="C16" s="41">
        <v>0</v>
      </c>
      <c r="D16" s="41">
        <v>0</v>
      </c>
      <c r="E16" s="41">
        <v>0</v>
      </c>
      <c r="F16" s="41">
        <v>2.8421050000000002E-3</v>
      </c>
      <c r="G16" s="41">
        <v>1.460535E-2</v>
      </c>
      <c r="H16" s="41">
        <v>5.976454500000003E-2</v>
      </c>
      <c r="I16" s="41">
        <v>2.8511069999999996E-2</v>
      </c>
      <c r="J16" s="41">
        <v>4.2794417000000015E-2</v>
      </c>
      <c r="K16" s="42">
        <v>0.11182488099999997</v>
      </c>
      <c r="L16" s="47">
        <v>6.7475779E-2</v>
      </c>
      <c r="M16" s="47">
        <v>0.20551859999999991</v>
      </c>
      <c r="N16" s="38"/>
      <c r="O16" s="35"/>
    </row>
    <row r="17" spans="1:15" ht="11.45" customHeight="1" x14ac:dyDescent="0.2">
      <c r="A17" s="527"/>
      <c r="B17" s="74" t="s">
        <v>389</v>
      </c>
      <c r="C17" s="41">
        <v>0</v>
      </c>
      <c r="D17" s="41">
        <v>0</v>
      </c>
      <c r="E17" s="41">
        <v>2.8968000000000003</v>
      </c>
      <c r="F17" s="41">
        <v>1.1382000000000005</v>
      </c>
      <c r="G17" s="41">
        <v>1.2968595030000003</v>
      </c>
      <c r="H17" s="41">
        <v>2.6673499999999994</v>
      </c>
      <c r="I17" s="41">
        <v>3.7754401369999995</v>
      </c>
      <c r="J17" s="41">
        <v>3.8209268570000012</v>
      </c>
      <c r="K17" s="42">
        <v>3.0280793200000002</v>
      </c>
      <c r="L17" s="47">
        <v>4.4513146380000022</v>
      </c>
      <c r="M17" s="47">
        <v>4.7872510300000011</v>
      </c>
      <c r="N17" s="38"/>
      <c r="O17" s="35"/>
    </row>
    <row r="18" spans="1:15" ht="11.45" customHeight="1" x14ac:dyDescent="0.2">
      <c r="A18" s="527"/>
      <c r="B18" s="31" t="s">
        <v>403</v>
      </c>
      <c r="C18" s="41">
        <v>14.254852631</v>
      </c>
      <c r="D18" s="41">
        <v>20.136147058000006</v>
      </c>
      <c r="E18" s="41">
        <v>19.875410526</v>
      </c>
      <c r="F18" s="41">
        <v>18.292500000000004</v>
      </c>
      <c r="G18" s="41">
        <v>29.647289473000004</v>
      </c>
      <c r="H18" s="41">
        <v>60.977777776999993</v>
      </c>
      <c r="I18" s="41">
        <v>72.355859899000023</v>
      </c>
      <c r="J18" s="41">
        <v>69.956129486000037</v>
      </c>
      <c r="K18" s="42">
        <v>62.639027583999983</v>
      </c>
      <c r="L18" s="47">
        <v>43.143395181999992</v>
      </c>
      <c r="M18" s="47">
        <v>58.411991788999948</v>
      </c>
      <c r="N18" s="38"/>
      <c r="O18" s="35"/>
    </row>
    <row r="19" spans="1:15" ht="11.45" customHeight="1" x14ac:dyDescent="0.2">
      <c r="A19" s="527"/>
      <c r="B19" s="31" t="s">
        <v>599</v>
      </c>
      <c r="C19" s="41">
        <v>0</v>
      </c>
      <c r="D19" s="41">
        <v>0</v>
      </c>
      <c r="E19" s="41">
        <v>0</v>
      </c>
      <c r="F19" s="41">
        <v>0</v>
      </c>
      <c r="G19" s="41">
        <v>0.10402380900000001</v>
      </c>
      <c r="H19" s="41">
        <v>1.0568500000000003</v>
      </c>
      <c r="I19" s="41">
        <v>0.97330952300000018</v>
      </c>
      <c r="J19" s="41">
        <v>5.4695681999999982E-2</v>
      </c>
      <c r="K19" s="42">
        <v>0</v>
      </c>
      <c r="L19" s="47">
        <v>0</v>
      </c>
      <c r="M19" s="47">
        <v>0</v>
      </c>
      <c r="N19" s="38"/>
      <c r="O19" s="35"/>
    </row>
    <row r="20" spans="1:15" ht="11.45" customHeight="1" x14ac:dyDescent="0.2">
      <c r="A20" s="527"/>
      <c r="B20" s="31" t="s">
        <v>404</v>
      </c>
      <c r="C20" s="41">
        <v>0</v>
      </c>
      <c r="D20" s="41">
        <v>2.5578083329999997</v>
      </c>
      <c r="E20" s="41">
        <v>2.7470650000000001</v>
      </c>
      <c r="F20" s="41">
        <v>1.0276842099999999</v>
      </c>
      <c r="G20" s="41">
        <v>0.86916600000000011</v>
      </c>
      <c r="H20" s="41">
        <v>7.121879472999999</v>
      </c>
      <c r="I20" s="41">
        <v>29.827175999999994</v>
      </c>
      <c r="J20" s="41">
        <v>13.435800811</v>
      </c>
      <c r="K20" s="42">
        <v>11.679644067999998</v>
      </c>
      <c r="L20" s="47">
        <v>5.216442378000008</v>
      </c>
      <c r="M20" s="47">
        <v>4.370349611</v>
      </c>
      <c r="N20" s="38"/>
      <c r="O20" s="35"/>
    </row>
    <row r="21" spans="1:15" ht="11.45" customHeight="1" x14ac:dyDescent="0.2">
      <c r="A21" s="527"/>
      <c r="B21" s="31" t="s">
        <v>405</v>
      </c>
      <c r="C21" s="41">
        <v>14.273214285000002</v>
      </c>
      <c r="D21" s="41">
        <v>30.402526314999999</v>
      </c>
      <c r="E21" s="41">
        <v>49.501857141999984</v>
      </c>
      <c r="F21" s="41">
        <v>37.792449999999995</v>
      </c>
      <c r="G21" s="41">
        <v>46.473071427999983</v>
      </c>
      <c r="H21" s="41">
        <v>87.221075000000042</v>
      </c>
      <c r="I21" s="41">
        <v>104.26226190400004</v>
      </c>
      <c r="J21" s="41">
        <v>134.92140966799997</v>
      </c>
      <c r="K21" s="42">
        <v>136.51137949100007</v>
      </c>
      <c r="L21" s="47">
        <v>117.88462744199994</v>
      </c>
      <c r="M21" s="47">
        <v>152.66520062400005</v>
      </c>
      <c r="N21" s="38"/>
      <c r="O21" s="35"/>
    </row>
    <row r="22" spans="1:15" ht="11.45" customHeight="1" x14ac:dyDescent="0.2">
      <c r="A22" s="527"/>
      <c r="B22" s="31" t="s">
        <v>406</v>
      </c>
      <c r="C22" s="41">
        <v>22.326775000000001</v>
      </c>
      <c r="D22" s="41">
        <v>37.907833332999992</v>
      </c>
      <c r="E22" s="41">
        <v>43.91669000000001</v>
      </c>
      <c r="F22" s="41">
        <v>50.674263157000006</v>
      </c>
      <c r="G22" s="41">
        <v>69.925249999999991</v>
      </c>
      <c r="H22" s="41">
        <v>51.592131577999972</v>
      </c>
      <c r="I22" s="41">
        <v>63.864275000000006</v>
      </c>
      <c r="J22" s="41">
        <v>79.136857142000025</v>
      </c>
      <c r="K22" s="42">
        <v>85.247026815999959</v>
      </c>
      <c r="L22" s="47">
        <v>95.725144955000005</v>
      </c>
      <c r="M22" s="47">
        <v>127.14466300500003</v>
      </c>
      <c r="N22" s="38"/>
      <c r="O22" s="35"/>
    </row>
    <row r="23" spans="1:15" ht="11.45" customHeight="1" x14ac:dyDescent="0.2">
      <c r="A23" s="527"/>
      <c r="B23" s="31" t="s">
        <v>407</v>
      </c>
      <c r="C23" s="41">
        <v>9.7357499999999996E-3</v>
      </c>
      <c r="D23" s="41">
        <v>0.76440556300000018</v>
      </c>
      <c r="E23" s="41">
        <v>3.288215000000001</v>
      </c>
      <c r="F23" s="41">
        <v>2.524</v>
      </c>
      <c r="G23" s="41">
        <v>3.1982949250000008</v>
      </c>
      <c r="H23" s="41">
        <v>3.7959572100000014</v>
      </c>
      <c r="I23" s="41">
        <v>3.4597839410000004</v>
      </c>
      <c r="J23" s="41">
        <v>1.5982432790000012</v>
      </c>
      <c r="K23" s="42">
        <v>0.6569790160000003</v>
      </c>
      <c r="L23" s="47">
        <v>0.32162204500000002</v>
      </c>
      <c r="M23" s="47">
        <v>0.37951591300000015</v>
      </c>
      <c r="N23" s="38"/>
      <c r="O23" s="35"/>
    </row>
    <row r="24" spans="1:15" ht="11.45" customHeight="1" x14ac:dyDescent="0.2">
      <c r="A24" s="527"/>
      <c r="B24" s="31" t="s">
        <v>408</v>
      </c>
      <c r="C24" s="41">
        <v>26.757274999999996</v>
      </c>
      <c r="D24" s="41">
        <v>52.737852940999986</v>
      </c>
      <c r="E24" s="41">
        <v>43.849752630999987</v>
      </c>
      <c r="F24" s="41">
        <v>43.991500000000002</v>
      </c>
      <c r="G24" s="41">
        <v>61.148499999999991</v>
      </c>
      <c r="H24" s="41">
        <v>121.99111111100004</v>
      </c>
      <c r="I24" s="41">
        <v>147.04613157800003</v>
      </c>
      <c r="J24" s="41">
        <v>174.13015132499999</v>
      </c>
      <c r="K24" s="42">
        <v>275.89424264999991</v>
      </c>
      <c r="L24" s="47">
        <v>417.16135355200032</v>
      </c>
      <c r="M24" s="47">
        <v>423.8569366940003</v>
      </c>
      <c r="N24" s="38"/>
      <c r="O24" s="35"/>
    </row>
    <row r="25" spans="1:15" ht="11.45" customHeight="1" x14ac:dyDescent="0.2">
      <c r="A25" s="527"/>
      <c r="B25" s="31" t="s">
        <v>409</v>
      </c>
      <c r="C25" s="41">
        <v>0</v>
      </c>
      <c r="D25" s="41">
        <v>0</v>
      </c>
      <c r="E25" s="41">
        <v>0.27999999999999992</v>
      </c>
      <c r="F25" s="41">
        <v>0.15725000000000003</v>
      </c>
      <c r="G25" s="41">
        <v>1.9708809520000004</v>
      </c>
      <c r="H25" s="41">
        <v>4.3425000000000002</v>
      </c>
      <c r="I25" s="41">
        <v>3.1170972239999997</v>
      </c>
      <c r="J25" s="41">
        <v>2.4995476190000012</v>
      </c>
      <c r="K25" s="42">
        <v>2.3451977430000004</v>
      </c>
      <c r="L25" s="47">
        <v>3.0657218300000006</v>
      </c>
      <c r="M25" s="47">
        <v>4.4719225300000032</v>
      </c>
      <c r="N25" s="38"/>
      <c r="O25" s="33"/>
    </row>
    <row r="26" spans="1:15" ht="11.45" customHeight="1" x14ac:dyDescent="0.2">
      <c r="A26" s="527"/>
      <c r="B26" s="31" t="s">
        <v>410</v>
      </c>
      <c r="C26" s="41">
        <v>0</v>
      </c>
      <c r="D26" s="41">
        <v>0</v>
      </c>
      <c r="E26" s="41">
        <v>0.90279999999999994</v>
      </c>
      <c r="F26" s="41">
        <v>1.388882352</v>
      </c>
      <c r="G26" s="41">
        <v>2.0129249999999996</v>
      </c>
      <c r="H26" s="41">
        <v>13.4368</v>
      </c>
      <c r="I26" s="41">
        <v>7.6965841290000006</v>
      </c>
      <c r="J26" s="41">
        <v>11.167188921000001</v>
      </c>
      <c r="K26" s="42">
        <v>13.788267903000001</v>
      </c>
      <c r="L26" s="47">
        <v>15.577816630999994</v>
      </c>
      <c r="M26" s="47">
        <v>18.892625812000016</v>
      </c>
      <c r="N26" s="38"/>
      <c r="O26" s="35"/>
    </row>
    <row r="27" spans="1:15" ht="11.45" customHeight="1" x14ac:dyDescent="0.2">
      <c r="A27" s="527"/>
      <c r="B27" s="31" t="s">
        <v>411</v>
      </c>
      <c r="C27" s="41">
        <v>0</v>
      </c>
      <c r="D27" s="41">
        <v>0</v>
      </c>
      <c r="E27" s="41">
        <v>0.73339473599999994</v>
      </c>
      <c r="F27" s="41">
        <v>0.30540000000000006</v>
      </c>
      <c r="G27" s="41">
        <v>1.2132521419999998</v>
      </c>
      <c r="H27" s="41">
        <v>0.61258955000000037</v>
      </c>
      <c r="I27" s="41">
        <v>0.89610450700000033</v>
      </c>
      <c r="J27" s="41">
        <v>1.3800881819999995</v>
      </c>
      <c r="K27" s="42">
        <v>1.75416857</v>
      </c>
      <c r="L27" s="47">
        <v>2.3653255400000011</v>
      </c>
      <c r="M27" s="47">
        <v>1.3649951010000001</v>
      </c>
      <c r="N27" s="38"/>
      <c r="O27" s="35"/>
    </row>
    <row r="28" spans="1:15" ht="11.45" customHeight="1" x14ac:dyDescent="0.2">
      <c r="A28" s="527"/>
      <c r="B28" s="31" t="s">
        <v>412</v>
      </c>
      <c r="C28" s="41">
        <v>1.1096000000000001</v>
      </c>
      <c r="D28" s="41">
        <v>1.4288908329999996</v>
      </c>
      <c r="E28" s="41">
        <v>3.6223000000000001</v>
      </c>
      <c r="F28" s="41">
        <v>3.534842105000001</v>
      </c>
      <c r="G28" s="41">
        <v>2.0383675469999996</v>
      </c>
      <c r="H28" s="41">
        <v>5.7651499999999993</v>
      </c>
      <c r="I28" s="41">
        <v>8.0810673800000004</v>
      </c>
      <c r="J28" s="41">
        <v>4.7159805590000001</v>
      </c>
      <c r="K28" s="42">
        <v>1.3859070429999998</v>
      </c>
      <c r="L28" s="47">
        <v>4.7085598720000021</v>
      </c>
      <c r="M28" s="47">
        <v>0</v>
      </c>
      <c r="N28" s="38"/>
      <c r="O28" s="35"/>
    </row>
    <row r="29" spans="1:15" ht="11.45" customHeight="1" x14ac:dyDescent="0.2">
      <c r="A29" s="527"/>
      <c r="B29" s="31" t="s">
        <v>413</v>
      </c>
      <c r="C29" s="41">
        <v>0</v>
      </c>
      <c r="D29" s="41">
        <v>0</v>
      </c>
      <c r="E29" s="41">
        <v>0</v>
      </c>
      <c r="F29" s="41">
        <v>0.67700000000000005</v>
      </c>
      <c r="G29" s="41">
        <v>2.083842105</v>
      </c>
      <c r="H29" s="41">
        <v>4.4037429719999999</v>
      </c>
      <c r="I29" s="41">
        <v>5.4187368420000004</v>
      </c>
      <c r="J29" s="41">
        <v>4.324200000000002</v>
      </c>
      <c r="K29" s="42">
        <v>5.0306541959999986</v>
      </c>
      <c r="L29" s="47">
        <v>5.081566212000002</v>
      </c>
      <c r="M29" s="47">
        <v>5.6997638880000041</v>
      </c>
      <c r="N29" s="38"/>
      <c r="O29" s="35"/>
    </row>
    <row r="30" spans="1:15" ht="11.45" customHeight="1" x14ac:dyDescent="0.2">
      <c r="A30" s="527"/>
      <c r="B30" s="31" t="s">
        <v>414</v>
      </c>
      <c r="C30" s="41">
        <v>4.0148809519999995</v>
      </c>
      <c r="D30" s="41">
        <v>7.5879444440000006</v>
      </c>
      <c r="E30" s="41">
        <v>14.746119047000001</v>
      </c>
      <c r="F30" s="41">
        <v>10.941210525999997</v>
      </c>
      <c r="G30" s="41">
        <v>9.8981190470000033</v>
      </c>
      <c r="H30" s="41">
        <v>21.757973683999989</v>
      </c>
      <c r="I30" s="41">
        <v>17.725547618999986</v>
      </c>
      <c r="J30" s="41">
        <v>15.216007419000004</v>
      </c>
      <c r="K30" s="42">
        <v>13.484000612999989</v>
      </c>
      <c r="L30" s="47">
        <v>14.650743154000009</v>
      </c>
      <c r="M30" s="47">
        <v>13.385539310000004</v>
      </c>
      <c r="N30" s="38"/>
      <c r="O30" s="35"/>
    </row>
    <row r="31" spans="1:15" ht="11.45" customHeight="1" x14ac:dyDescent="0.2">
      <c r="A31" s="527"/>
      <c r="B31" s="31" t="s">
        <v>415</v>
      </c>
      <c r="C31" s="41">
        <v>63.089047618999999</v>
      </c>
      <c r="D31" s="41">
        <v>89.061399999999963</v>
      </c>
      <c r="E31" s="41">
        <v>61.114404760999982</v>
      </c>
      <c r="F31" s="41">
        <v>90.303500000000028</v>
      </c>
      <c r="G31" s="41">
        <v>124.64707142800003</v>
      </c>
      <c r="H31" s="41">
        <v>111.87735000000001</v>
      </c>
      <c r="I31" s="41">
        <v>168.26048933299998</v>
      </c>
      <c r="J31" s="41">
        <v>169.55767656800006</v>
      </c>
      <c r="K31" s="42">
        <v>205.74236698200008</v>
      </c>
      <c r="L31" s="47">
        <v>195.27856923299998</v>
      </c>
      <c r="M31" s="47">
        <v>204.86773713000017</v>
      </c>
      <c r="N31" s="38"/>
      <c r="O31" s="35"/>
    </row>
    <row r="32" spans="1:15" ht="11.45" customHeight="1" x14ac:dyDescent="0.2">
      <c r="A32" s="527"/>
      <c r="B32" s="31" t="s">
        <v>416</v>
      </c>
      <c r="C32" s="41">
        <v>0</v>
      </c>
      <c r="D32" s="41">
        <v>0</v>
      </c>
      <c r="E32" s="41">
        <v>0.70349545400000002</v>
      </c>
      <c r="F32" s="41">
        <v>2.5350999999999986</v>
      </c>
      <c r="G32" s="41">
        <v>5.950499999999999</v>
      </c>
      <c r="H32" s="41">
        <v>10.838119046999999</v>
      </c>
      <c r="I32" s="41">
        <v>18.41990541800001</v>
      </c>
      <c r="J32" s="41">
        <v>19.015363425000015</v>
      </c>
      <c r="K32" s="42">
        <v>17.787602965000016</v>
      </c>
      <c r="L32" s="47">
        <v>22.296938702999995</v>
      </c>
      <c r="M32" s="47">
        <v>28.867161189999958</v>
      </c>
      <c r="N32" s="38"/>
      <c r="O32" s="35"/>
    </row>
    <row r="33" spans="1:15" ht="11.45" customHeight="1" x14ac:dyDescent="0.2">
      <c r="A33" s="526"/>
      <c r="B33" s="31" t="s">
        <v>417</v>
      </c>
      <c r="C33" s="41">
        <v>0</v>
      </c>
      <c r="D33" s="41">
        <v>0</v>
      </c>
      <c r="E33" s="41">
        <v>0</v>
      </c>
      <c r="F33" s="41">
        <v>0</v>
      </c>
      <c r="G33" s="41">
        <v>0.53905391000000002</v>
      </c>
      <c r="H33" s="41">
        <v>1.7347631570000004</v>
      </c>
      <c r="I33" s="41">
        <v>1.4355499999999997</v>
      </c>
      <c r="J33" s="41">
        <v>1.1084750919999997</v>
      </c>
      <c r="K33" s="42">
        <v>0.3143364469999998</v>
      </c>
      <c r="L33" s="47">
        <v>0.275565532</v>
      </c>
      <c r="M33" s="47">
        <v>8.3309080999999993E-2</v>
      </c>
      <c r="N33" s="526"/>
      <c r="O33" s="35"/>
    </row>
    <row r="34" spans="1:15" ht="11.45" customHeight="1" x14ac:dyDescent="0.2">
      <c r="A34" s="526"/>
      <c r="B34" s="31" t="s">
        <v>418</v>
      </c>
      <c r="C34" s="41">
        <v>0</v>
      </c>
      <c r="D34" s="41">
        <v>0</v>
      </c>
      <c r="E34" s="41">
        <v>0</v>
      </c>
      <c r="F34" s="41">
        <v>0</v>
      </c>
      <c r="G34" s="41">
        <v>9.6476190000000017E-2</v>
      </c>
      <c r="H34" s="41">
        <v>0.28728325599999993</v>
      </c>
      <c r="I34" s="41">
        <v>0.85694956100000008</v>
      </c>
      <c r="J34" s="41">
        <v>0.35748978000000009</v>
      </c>
      <c r="K34" s="42">
        <v>0.13381090000000007</v>
      </c>
      <c r="L34" s="47">
        <v>1.2865098E-2</v>
      </c>
      <c r="M34" s="47">
        <v>3.8759219999999995E-3</v>
      </c>
      <c r="N34" s="526"/>
      <c r="O34" s="35"/>
    </row>
    <row r="35" spans="1:15" ht="11.45" customHeight="1" x14ac:dyDescent="0.2">
      <c r="A35" s="526"/>
      <c r="B35" s="31" t="s">
        <v>419</v>
      </c>
      <c r="C35" s="41">
        <v>6.0337947610000002</v>
      </c>
      <c r="D35" s="41">
        <v>10.395526315000005</v>
      </c>
      <c r="E35" s="41">
        <v>13.114242856999995</v>
      </c>
      <c r="F35" s="41">
        <v>7.5629523800000005</v>
      </c>
      <c r="G35" s="41">
        <v>9.6233734409999983</v>
      </c>
      <c r="H35" s="41">
        <v>24.014786344999994</v>
      </c>
      <c r="I35" s="41">
        <v>16.857679999999995</v>
      </c>
      <c r="J35" s="41">
        <v>24.131318049999994</v>
      </c>
      <c r="K35" s="42">
        <v>16.878095918000014</v>
      </c>
      <c r="L35" s="47">
        <v>32.568410530999991</v>
      </c>
      <c r="M35" s="47">
        <v>46.381394290999978</v>
      </c>
      <c r="N35" s="526"/>
      <c r="O35" s="33"/>
    </row>
    <row r="36" spans="1:15" ht="11.45" customHeight="1" x14ac:dyDescent="0.2">
      <c r="A36" s="526"/>
      <c r="B36" s="31" t="s">
        <v>420</v>
      </c>
      <c r="C36" s="41">
        <v>0</v>
      </c>
      <c r="D36" s="41">
        <v>0</v>
      </c>
      <c r="E36" s="41">
        <v>0.73557499999999998</v>
      </c>
      <c r="F36" s="41">
        <v>0.54866666600000036</v>
      </c>
      <c r="G36" s="41">
        <v>0.49662500000000015</v>
      </c>
      <c r="H36" s="41">
        <v>1.3880190470000002</v>
      </c>
      <c r="I36" s="41">
        <v>2.4290536429999996</v>
      </c>
      <c r="J36" s="41">
        <v>3.0229262119999993</v>
      </c>
      <c r="K36" s="42">
        <v>4.8315948510000002</v>
      </c>
      <c r="L36" s="47">
        <v>7.9287634180000026</v>
      </c>
      <c r="M36" s="47">
        <v>11.263734775000005</v>
      </c>
      <c r="N36" s="526"/>
      <c r="O36" s="35"/>
    </row>
    <row r="37" spans="1:15" ht="11.45" customHeight="1" x14ac:dyDescent="0.2">
      <c r="A37" s="526"/>
      <c r="B37" s="31" t="s">
        <v>421</v>
      </c>
      <c r="C37" s="41">
        <v>0</v>
      </c>
      <c r="D37" s="41">
        <v>0</v>
      </c>
      <c r="E37" s="41">
        <v>1.9568749999999999</v>
      </c>
      <c r="F37" s="41">
        <v>3.7501578939999995</v>
      </c>
      <c r="G37" s="41">
        <v>2.78385485</v>
      </c>
      <c r="H37" s="41">
        <v>10.240394736000002</v>
      </c>
      <c r="I37" s="41">
        <v>10.434474999999994</v>
      </c>
      <c r="J37" s="41">
        <v>22.444918281999996</v>
      </c>
      <c r="K37" s="42">
        <v>11.642329394999999</v>
      </c>
      <c r="L37" s="47">
        <v>11.079942054999997</v>
      </c>
      <c r="M37" s="47">
        <v>9.8909807630000053</v>
      </c>
      <c r="N37" s="526"/>
      <c r="O37" s="35"/>
    </row>
    <row r="38" spans="1:15" ht="11.45" customHeight="1" x14ac:dyDescent="0.2">
      <c r="A38" s="526"/>
      <c r="B38" s="31" t="s">
        <v>422</v>
      </c>
      <c r="C38" s="41">
        <v>8.558263156999999</v>
      </c>
      <c r="D38" s="41">
        <v>11.776349999999999</v>
      </c>
      <c r="E38" s="41">
        <v>19.598152631000001</v>
      </c>
      <c r="F38" s="41">
        <v>21.248210525999994</v>
      </c>
      <c r="G38" s="41">
        <v>35.581888987999989</v>
      </c>
      <c r="H38" s="41">
        <v>14.974325412999999</v>
      </c>
      <c r="I38" s="41">
        <v>3.2407000640000017</v>
      </c>
      <c r="J38" s="41">
        <v>43.253557731999976</v>
      </c>
      <c r="K38" s="42">
        <v>50.006355038999985</v>
      </c>
      <c r="L38" s="47">
        <v>51.521362775999982</v>
      </c>
      <c r="M38" s="47">
        <v>67.197083100999961</v>
      </c>
      <c r="N38" s="526"/>
      <c r="O38" s="35"/>
    </row>
    <row r="39" spans="1:15" ht="11.45" customHeight="1" x14ac:dyDescent="0.2">
      <c r="A39" s="526"/>
      <c r="B39" s="31" t="s">
        <v>423</v>
      </c>
      <c r="C39" s="41">
        <v>2.0120457250000001</v>
      </c>
      <c r="D39" s="41">
        <v>3.5860882350000001</v>
      </c>
      <c r="E39" s="41">
        <v>4.5547250000000004</v>
      </c>
      <c r="F39" s="41">
        <v>2.7256111110000005</v>
      </c>
      <c r="G39" s="41">
        <v>4.9238254970000028</v>
      </c>
      <c r="H39" s="41">
        <v>9.5245886810000009</v>
      </c>
      <c r="I39" s="41">
        <v>6.3528238559999988</v>
      </c>
      <c r="J39" s="41">
        <v>8.2430776710000089</v>
      </c>
      <c r="K39" s="42">
        <v>8.162887406000003</v>
      </c>
      <c r="L39" s="47">
        <v>7.1269458969999997</v>
      </c>
      <c r="M39" s="47">
        <v>6.7287531980000015</v>
      </c>
      <c r="N39" s="526"/>
      <c r="O39" s="35"/>
    </row>
    <row r="40" spans="1:15" ht="11.45" customHeight="1" x14ac:dyDescent="0.2">
      <c r="A40" s="526"/>
      <c r="B40" s="31" t="s">
        <v>424</v>
      </c>
      <c r="C40" s="41">
        <v>3.0090526309999999</v>
      </c>
      <c r="D40" s="41">
        <v>3.9114117640000008</v>
      </c>
      <c r="E40" s="41">
        <v>5.6566842099999981</v>
      </c>
      <c r="F40" s="41">
        <v>9.0079444440000014</v>
      </c>
      <c r="G40" s="41">
        <v>11.198508871</v>
      </c>
      <c r="H40" s="41">
        <v>26.038805554999993</v>
      </c>
      <c r="I40" s="41">
        <v>17.524210526000001</v>
      </c>
      <c r="J40" s="41">
        <v>17.874482254999997</v>
      </c>
      <c r="K40" s="42">
        <v>25.744612767000003</v>
      </c>
      <c r="L40" s="47">
        <v>27.419763156999998</v>
      </c>
      <c r="M40" s="47">
        <v>21.035136333000004</v>
      </c>
      <c r="N40" s="526"/>
      <c r="O40" s="35"/>
    </row>
    <row r="41" spans="1:15" ht="11.45" customHeight="1" x14ac:dyDescent="0.2">
      <c r="A41" s="526"/>
      <c r="B41" s="31" t="s">
        <v>425</v>
      </c>
      <c r="C41" s="41">
        <v>0</v>
      </c>
      <c r="D41" s="41">
        <v>0</v>
      </c>
      <c r="E41" s="41">
        <v>0</v>
      </c>
      <c r="F41" s="41">
        <v>8.42105E-4</v>
      </c>
      <c r="G41" s="41">
        <v>4.4675000000000001E-3</v>
      </c>
      <c r="H41" s="41">
        <v>0</v>
      </c>
      <c r="I41" s="41">
        <v>1.5800000000000005E-2</v>
      </c>
      <c r="J41" s="41">
        <v>6.8045454000000019E-2</v>
      </c>
      <c r="K41" s="42">
        <v>0.27150218199999987</v>
      </c>
      <c r="L41" s="47">
        <v>0.13498384999999991</v>
      </c>
      <c r="M41" s="47">
        <v>3.7607998999999996E-2</v>
      </c>
      <c r="N41" s="526"/>
      <c r="O41" s="35"/>
    </row>
    <row r="42" spans="1:15" ht="11.45" customHeight="1" x14ac:dyDescent="0.2">
      <c r="A42" s="526"/>
      <c r="B42" s="31" t="s">
        <v>426</v>
      </c>
      <c r="C42" s="41">
        <v>0</v>
      </c>
      <c r="D42" s="41">
        <v>0</v>
      </c>
      <c r="E42" s="41">
        <v>0.22442500000000001</v>
      </c>
      <c r="F42" s="41">
        <v>0.49061111099999988</v>
      </c>
      <c r="G42" s="41">
        <v>0.22881578899999999</v>
      </c>
      <c r="H42" s="41">
        <v>1.0373333329999996</v>
      </c>
      <c r="I42" s="41">
        <v>1.2562368419999996</v>
      </c>
      <c r="J42" s="41">
        <v>1.8018887080000003</v>
      </c>
      <c r="K42" s="42">
        <v>0.99283333299999976</v>
      </c>
      <c r="L42" s="47">
        <v>1.161338184000001</v>
      </c>
      <c r="M42" s="47">
        <v>0.83287517600000038</v>
      </c>
      <c r="N42" s="526"/>
      <c r="O42" s="35"/>
    </row>
    <row r="43" spans="1:15" ht="11.45" customHeight="1" x14ac:dyDescent="0.2">
      <c r="A43" s="522"/>
      <c r="B43" s="31" t="s">
        <v>427</v>
      </c>
      <c r="C43" s="41">
        <v>0</v>
      </c>
      <c r="D43" s="41">
        <v>0</v>
      </c>
      <c r="E43" s="41">
        <v>0.48823809499999998</v>
      </c>
      <c r="F43" s="41">
        <v>3.1559249999999999</v>
      </c>
      <c r="G43" s="41">
        <v>4.0950714280000007</v>
      </c>
      <c r="H43" s="41">
        <v>5.8811750000000007</v>
      </c>
      <c r="I43" s="41">
        <v>5.3678095230000009</v>
      </c>
      <c r="J43" s="41">
        <v>4.5814337750000043</v>
      </c>
      <c r="K43" s="42">
        <v>5.8704637100000001</v>
      </c>
      <c r="L43" s="47">
        <v>5.190279193000003</v>
      </c>
      <c r="M43" s="47">
        <v>8.5510111540000029</v>
      </c>
      <c r="N43" s="38"/>
      <c r="O43" s="35"/>
    </row>
    <row r="44" spans="1:15" ht="11.45" customHeight="1" x14ac:dyDescent="0.2">
      <c r="A44" s="522"/>
      <c r="B44" s="31" t="s">
        <v>428</v>
      </c>
      <c r="C44" s="41">
        <v>9.8380951999999994E-2</v>
      </c>
      <c r="D44" s="41">
        <v>0.877</v>
      </c>
      <c r="E44" s="41">
        <v>2.22747619</v>
      </c>
      <c r="F44" s="41">
        <v>0.68763157799999997</v>
      </c>
      <c r="G44" s="41">
        <v>0.81977282800000006</v>
      </c>
      <c r="H44" s="41">
        <v>1.2450028759999991</v>
      </c>
      <c r="I44" s="41">
        <v>1.9742060259999998</v>
      </c>
      <c r="J44" s="41">
        <v>1.7434130930000018</v>
      </c>
      <c r="K44" s="42">
        <v>1.5164508029999997</v>
      </c>
      <c r="L44" s="47">
        <v>1.1254777300000003</v>
      </c>
      <c r="M44" s="47">
        <v>0.63625535100000019</v>
      </c>
      <c r="N44" s="38"/>
      <c r="O44" s="35"/>
    </row>
    <row r="45" spans="1:15" ht="11.45" customHeight="1" x14ac:dyDescent="0.25">
      <c r="A45" s="525"/>
      <c r="B45" s="31" t="s">
        <v>429</v>
      </c>
      <c r="C45" s="41">
        <v>0</v>
      </c>
      <c r="D45" s="41">
        <v>0</v>
      </c>
      <c r="E45" s="41">
        <v>0</v>
      </c>
      <c r="F45" s="41">
        <v>0</v>
      </c>
      <c r="G45" s="41">
        <v>0</v>
      </c>
      <c r="H45" s="41">
        <v>1.3925999999999998</v>
      </c>
      <c r="I45" s="41">
        <v>1.7741496209999998</v>
      </c>
      <c r="J45" s="41">
        <v>2.3690123210000009</v>
      </c>
      <c r="K45" s="42">
        <v>2.1204084180000007</v>
      </c>
      <c r="L45" s="47">
        <v>1.6756023959999997</v>
      </c>
      <c r="M45" s="47">
        <v>1.7672691769999997</v>
      </c>
      <c r="N45" s="526"/>
      <c r="O45" s="33"/>
    </row>
    <row r="46" spans="1:15" ht="11.45" customHeight="1" x14ac:dyDescent="0.2">
      <c r="A46" s="527"/>
      <c r="B46" s="31" t="s">
        <v>600</v>
      </c>
      <c r="C46" s="41">
        <v>0</v>
      </c>
      <c r="D46" s="41">
        <v>0</v>
      </c>
      <c r="E46" s="41">
        <v>6.8404545000000025E-2</v>
      </c>
      <c r="F46" s="41">
        <v>0</v>
      </c>
      <c r="G46" s="41">
        <v>5.2447513190000032</v>
      </c>
      <c r="H46" s="41">
        <v>15.070253928999994</v>
      </c>
      <c r="I46" s="41">
        <v>18.416412385999994</v>
      </c>
      <c r="J46" s="41">
        <v>33.046482338999965</v>
      </c>
      <c r="K46" s="42">
        <v>24.927871655999965</v>
      </c>
      <c r="L46" s="47">
        <v>22.723100992999999</v>
      </c>
      <c r="M46" s="47">
        <v>0</v>
      </c>
      <c r="N46" s="38"/>
      <c r="O46" s="33"/>
    </row>
    <row r="47" spans="1:15" ht="11.45" customHeight="1" x14ac:dyDescent="0.2">
      <c r="A47" s="527"/>
      <c r="B47" s="31" t="s">
        <v>430</v>
      </c>
      <c r="C47" s="41">
        <v>0</v>
      </c>
      <c r="D47" s="41">
        <v>0</v>
      </c>
      <c r="E47" s="41">
        <v>0.60431818100000001</v>
      </c>
      <c r="F47" s="41">
        <v>0.58249999999999991</v>
      </c>
      <c r="G47" s="41">
        <v>0.61280000000000012</v>
      </c>
      <c r="H47" s="41">
        <v>1.2728600000000001</v>
      </c>
      <c r="I47" s="41">
        <v>1.8186190469999992</v>
      </c>
      <c r="J47" s="41">
        <v>3.4561363630000037</v>
      </c>
      <c r="K47" s="42">
        <v>2.7393048940000022</v>
      </c>
      <c r="L47" s="47">
        <v>1.8727041389999999</v>
      </c>
      <c r="M47" s="47">
        <v>2.992732912000001</v>
      </c>
      <c r="N47" s="38"/>
      <c r="O47" s="33"/>
    </row>
    <row r="48" spans="1:15" ht="11.45" customHeight="1" x14ac:dyDescent="0.2">
      <c r="A48" s="527"/>
      <c r="B48" s="31" t="s">
        <v>431</v>
      </c>
      <c r="C48" s="41">
        <v>33.253999999999998</v>
      </c>
      <c r="D48" s="41">
        <v>58.187210525999994</v>
      </c>
      <c r="E48" s="41">
        <v>74.706249999999983</v>
      </c>
      <c r="F48" s="41">
        <v>57.68695000000001</v>
      </c>
      <c r="G48" s="41">
        <v>72.126948809000012</v>
      </c>
      <c r="H48" s="41">
        <v>116.11487500000003</v>
      </c>
      <c r="I48" s="41">
        <v>121.99890476099998</v>
      </c>
      <c r="J48" s="41">
        <v>172.78731274800012</v>
      </c>
      <c r="K48" s="42">
        <v>248.00217176200024</v>
      </c>
      <c r="L48" s="47">
        <v>335.72436091600031</v>
      </c>
      <c r="M48" s="47">
        <v>490.30251802200019</v>
      </c>
      <c r="N48" s="38"/>
    </row>
    <row r="49" spans="1:15" ht="11.45" customHeight="1" x14ac:dyDescent="0.2">
      <c r="A49" s="527"/>
      <c r="B49" s="31" t="s">
        <v>432</v>
      </c>
      <c r="C49" s="41">
        <v>0</v>
      </c>
      <c r="D49" s="41">
        <v>0</v>
      </c>
      <c r="E49" s="41">
        <v>0</v>
      </c>
      <c r="F49" s="41">
        <v>0.38805263100000004</v>
      </c>
      <c r="G49" s="41">
        <v>1.4582749999999998</v>
      </c>
      <c r="H49" s="41">
        <v>3.1947715779999997</v>
      </c>
      <c r="I49" s="41">
        <v>0.15292612300000002</v>
      </c>
      <c r="J49" s="41">
        <v>0.63635571400000035</v>
      </c>
      <c r="K49" s="42">
        <v>0.63134856399999995</v>
      </c>
      <c r="L49" s="47">
        <v>0.52108956899999981</v>
      </c>
      <c r="M49" s="47">
        <v>0.2648797759999999</v>
      </c>
      <c r="N49" s="38"/>
    </row>
    <row r="50" spans="1:15" ht="11.45" customHeight="1" x14ac:dyDescent="0.2">
      <c r="A50" s="527"/>
      <c r="B50" s="31" t="s">
        <v>601</v>
      </c>
      <c r="C50" s="41">
        <v>0</v>
      </c>
      <c r="D50" s="41">
        <v>0</v>
      </c>
      <c r="E50" s="41">
        <v>0</v>
      </c>
      <c r="F50" s="41">
        <v>0</v>
      </c>
      <c r="G50" s="41">
        <v>2.2750000000000003E-2</v>
      </c>
      <c r="H50" s="41">
        <v>6.0277777000000046E-2</v>
      </c>
      <c r="I50" s="41">
        <v>0</v>
      </c>
      <c r="J50" s="41">
        <v>0</v>
      </c>
      <c r="K50" s="42">
        <v>0</v>
      </c>
      <c r="L50" s="47">
        <v>0</v>
      </c>
      <c r="M50" s="47">
        <v>0</v>
      </c>
      <c r="N50" s="38"/>
    </row>
    <row r="51" spans="1:15" ht="11.45" customHeight="1" x14ac:dyDescent="0.2">
      <c r="A51" s="527"/>
      <c r="B51" s="31" t="s">
        <v>433</v>
      </c>
      <c r="C51" s="41">
        <v>0.99680000000000002</v>
      </c>
      <c r="D51" s="41">
        <v>1.8568235290000001</v>
      </c>
      <c r="E51" s="41">
        <v>3.5025789469999999</v>
      </c>
      <c r="F51" s="41">
        <v>7.2776111110000032</v>
      </c>
      <c r="G51" s="41">
        <v>7.5125721660000018</v>
      </c>
      <c r="H51" s="41">
        <v>9.5300247220000021</v>
      </c>
      <c r="I51" s="41">
        <v>9.109026315000003</v>
      </c>
      <c r="J51" s="41">
        <v>14.030219881000006</v>
      </c>
      <c r="K51" s="42">
        <v>12.836149054000003</v>
      </c>
      <c r="L51" s="47">
        <v>12.564849200999994</v>
      </c>
      <c r="M51" s="47">
        <v>9.6000175179999996</v>
      </c>
      <c r="N51" s="38"/>
    </row>
    <row r="52" spans="1:15" ht="11.45" customHeight="1" x14ac:dyDescent="0.2">
      <c r="A52" s="527"/>
      <c r="B52" s="31" t="s">
        <v>434</v>
      </c>
      <c r="C52" s="41">
        <v>5.3765789469999996</v>
      </c>
      <c r="D52" s="41">
        <v>10.401000000000002</v>
      </c>
      <c r="E52" s="41">
        <v>12.027942104999996</v>
      </c>
      <c r="F52" s="41">
        <v>4.146315789</v>
      </c>
      <c r="G52" s="41">
        <v>9.1459087999999991</v>
      </c>
      <c r="H52" s="41">
        <v>8.0207856720000041</v>
      </c>
      <c r="I52" s="41">
        <v>16.831018463999996</v>
      </c>
      <c r="J52" s="41">
        <v>24.896498386999983</v>
      </c>
      <c r="K52" s="42">
        <v>19.076504680999999</v>
      </c>
      <c r="L52" s="47">
        <v>17.372054003000009</v>
      </c>
      <c r="M52" s="47">
        <v>23.888976403999987</v>
      </c>
      <c r="N52" s="38"/>
    </row>
    <row r="53" spans="1:15" ht="11.45" customHeight="1" x14ac:dyDescent="0.2">
      <c r="A53" s="527"/>
      <c r="B53" s="31" t="s">
        <v>435</v>
      </c>
      <c r="C53" s="41">
        <v>9.5419999999999998</v>
      </c>
      <c r="D53" s="41">
        <v>10.679944444</v>
      </c>
      <c r="E53" s="41">
        <v>9.708275000000004</v>
      </c>
      <c r="F53" s="41">
        <v>16.944842105000003</v>
      </c>
      <c r="G53" s="41">
        <v>22.481549999999991</v>
      </c>
      <c r="H53" s="41">
        <v>32.821131577999999</v>
      </c>
      <c r="I53" s="41">
        <v>29.312043249999995</v>
      </c>
      <c r="J53" s="41">
        <v>31.77989656399998</v>
      </c>
      <c r="K53" s="42">
        <v>32.094304321999964</v>
      </c>
      <c r="L53" s="47">
        <v>30.414934353999975</v>
      </c>
      <c r="M53" s="47">
        <v>32.441056722000006</v>
      </c>
      <c r="N53" s="38"/>
    </row>
    <row r="54" spans="1:15" ht="11.45" customHeight="1" x14ac:dyDescent="0.2">
      <c r="A54" s="526"/>
      <c r="B54" s="31" t="s">
        <v>436</v>
      </c>
      <c r="C54" s="41">
        <v>22.694599999999998</v>
      </c>
      <c r="D54" s="41">
        <v>33.924833332999995</v>
      </c>
      <c r="E54" s="41">
        <v>41.790210000000009</v>
      </c>
      <c r="F54" s="41">
        <v>41.103789473000013</v>
      </c>
      <c r="G54" s="41">
        <v>49.39255537599999</v>
      </c>
      <c r="H54" s="41">
        <v>116.41778661000001</v>
      </c>
      <c r="I54" s="41">
        <v>172.87969176899998</v>
      </c>
      <c r="J54" s="41">
        <v>131.53503278600002</v>
      </c>
      <c r="K54" s="42">
        <v>116.404243017</v>
      </c>
      <c r="L54" s="47">
        <v>160.71785345900003</v>
      </c>
      <c r="M54" s="47">
        <v>215.85400443000015</v>
      </c>
      <c r="N54" s="526"/>
    </row>
    <row r="55" spans="1:15" ht="11.45" customHeight="1" x14ac:dyDescent="0.2">
      <c r="A55" s="526"/>
      <c r="B55" s="31" t="s">
        <v>437</v>
      </c>
      <c r="C55" s="41">
        <v>0</v>
      </c>
      <c r="D55" s="41">
        <v>0</v>
      </c>
      <c r="E55" s="41">
        <v>1.9619666660000004</v>
      </c>
      <c r="F55" s="41">
        <v>1.1689444440000003</v>
      </c>
      <c r="G55" s="41">
        <v>1.3334108679999999</v>
      </c>
      <c r="H55" s="41">
        <v>4.1058333330000005</v>
      </c>
      <c r="I55" s="41">
        <v>3.2760833329999985</v>
      </c>
      <c r="J55" s="41">
        <v>5.8424081570000048</v>
      </c>
      <c r="K55" s="42">
        <v>5.4131126470000011</v>
      </c>
      <c r="L55" s="47">
        <v>8.335323314</v>
      </c>
      <c r="M55" s="47">
        <v>7.2904444889999978</v>
      </c>
      <c r="N55" s="526"/>
    </row>
    <row r="56" spans="1:15" ht="11.45" customHeight="1" x14ac:dyDescent="0.2">
      <c r="A56" s="526"/>
      <c r="B56" s="225" t="s">
        <v>438</v>
      </c>
      <c r="C56" s="198">
        <v>0</v>
      </c>
      <c r="D56" s="198">
        <v>0</v>
      </c>
      <c r="E56" s="198">
        <v>0</v>
      </c>
      <c r="F56" s="198">
        <v>0.39910000000000012</v>
      </c>
      <c r="G56" s="198">
        <v>1.9724655419999997</v>
      </c>
      <c r="H56" s="198">
        <v>1.9254865619999997</v>
      </c>
      <c r="I56" s="198">
        <v>6.8308156129999986</v>
      </c>
      <c r="J56" s="198">
        <v>16.931740273000006</v>
      </c>
      <c r="K56" s="199">
        <v>12.245918305999997</v>
      </c>
      <c r="L56" s="86">
        <v>11.585574332</v>
      </c>
      <c r="M56" s="86">
        <v>7.2763458820000011</v>
      </c>
      <c r="N56" s="552"/>
      <c r="O56" s="226"/>
    </row>
    <row r="57" spans="1:15" ht="11.45" customHeight="1" x14ac:dyDescent="0.2">
      <c r="A57" s="526"/>
      <c r="B57" s="225" t="s">
        <v>439</v>
      </c>
      <c r="C57" s="198">
        <v>0</v>
      </c>
      <c r="D57" s="198">
        <v>0</v>
      </c>
      <c r="E57" s="198">
        <v>0</v>
      </c>
      <c r="F57" s="198">
        <v>0</v>
      </c>
      <c r="G57" s="198">
        <v>0</v>
      </c>
      <c r="H57" s="198">
        <v>0</v>
      </c>
      <c r="I57" s="198">
        <v>0</v>
      </c>
      <c r="J57" s="198">
        <v>0</v>
      </c>
      <c r="K57" s="199">
        <v>0</v>
      </c>
      <c r="L57" s="86">
        <v>30.769333987999996</v>
      </c>
      <c r="M57" s="86">
        <v>50.870714470000046</v>
      </c>
      <c r="N57" s="552"/>
      <c r="O57" s="226"/>
    </row>
    <row r="58" spans="1:15" ht="11.45" customHeight="1" x14ac:dyDescent="0.2">
      <c r="A58" s="526"/>
      <c r="B58" s="225" t="s">
        <v>440</v>
      </c>
      <c r="C58" s="198">
        <v>122.670725</v>
      </c>
      <c r="D58" s="198">
        <v>243.55063888800001</v>
      </c>
      <c r="E58" s="198">
        <v>372.44158999999991</v>
      </c>
      <c r="F58" s="198">
        <v>300.3355263150001</v>
      </c>
      <c r="G58" s="198">
        <v>427.81842499999993</v>
      </c>
      <c r="H58" s="198">
        <v>899.46028947299931</v>
      </c>
      <c r="I58" s="198">
        <v>775.38127500000019</v>
      </c>
      <c r="J58" s="198">
        <v>1126.5860942489992</v>
      </c>
      <c r="K58" s="199">
        <v>1161.1524315549996</v>
      </c>
      <c r="L58" s="86">
        <v>1645.69615</v>
      </c>
      <c r="M58" s="86">
        <v>1945.0676772050001</v>
      </c>
      <c r="N58" s="552"/>
      <c r="O58" s="226"/>
    </row>
    <row r="59" spans="1:15" ht="11.45" customHeight="1" x14ac:dyDescent="0.2">
      <c r="A59" s="526"/>
      <c r="B59" s="225" t="s">
        <v>441</v>
      </c>
      <c r="C59" s="198">
        <v>58.613090909</v>
      </c>
      <c r="D59" s="198">
        <v>82.63836842100001</v>
      </c>
      <c r="E59" s="198">
        <v>165.69892857100001</v>
      </c>
      <c r="F59" s="198">
        <v>114.29705</v>
      </c>
      <c r="G59" s="198">
        <v>182.89045238</v>
      </c>
      <c r="H59" s="198">
        <v>238.65442857099998</v>
      </c>
      <c r="I59" s="198">
        <v>267.09888095199994</v>
      </c>
      <c r="J59" s="198">
        <v>340.99052272700004</v>
      </c>
      <c r="K59" s="199">
        <v>391.24135714200003</v>
      </c>
      <c r="L59" s="86">
        <v>579.15513636299977</v>
      </c>
      <c r="M59" s="86">
        <v>760.21154761899993</v>
      </c>
      <c r="N59" s="552"/>
      <c r="O59" s="226"/>
    </row>
    <row r="60" spans="1:15" ht="11.45" customHeight="1" x14ac:dyDescent="0.2">
      <c r="A60" s="526"/>
      <c r="B60" s="225" t="s">
        <v>443</v>
      </c>
      <c r="C60" s="86">
        <v>457.49404339500006</v>
      </c>
      <c r="D60" s="86">
        <v>776.56150132199991</v>
      </c>
      <c r="E60" s="86">
        <v>1052.3323713019997</v>
      </c>
      <c r="F60" s="86">
        <v>934.01226130400016</v>
      </c>
      <c r="G60" s="86">
        <v>1328.6023734680002</v>
      </c>
      <c r="H60" s="86">
        <v>2249.5398659089997</v>
      </c>
      <c r="I60" s="86">
        <v>2352.4954851440007</v>
      </c>
      <c r="J60" s="86">
        <v>2946.5087078419992</v>
      </c>
      <c r="K60" s="86">
        <v>3208.608290702</v>
      </c>
      <c r="L60" s="86">
        <v>4227.2368419129998</v>
      </c>
      <c r="M60" s="86">
        <v>5160.2227230580002</v>
      </c>
      <c r="N60" s="552"/>
      <c r="O60" s="226"/>
    </row>
    <row r="61" spans="1:15" ht="3" customHeight="1" x14ac:dyDescent="0.2">
      <c r="A61" s="522"/>
      <c r="B61" s="227"/>
      <c r="C61" s="228"/>
      <c r="D61" s="228"/>
      <c r="E61" s="228"/>
      <c r="F61" s="228"/>
      <c r="G61" s="228"/>
      <c r="H61" s="228"/>
      <c r="I61" s="228"/>
      <c r="J61" s="228"/>
      <c r="K61" s="229"/>
      <c r="L61" s="230"/>
      <c r="M61" s="230"/>
      <c r="N61" s="553"/>
      <c r="O61" s="226"/>
    </row>
    <row r="62" spans="1:15" ht="59.1" customHeight="1" x14ac:dyDescent="0.2">
      <c r="A62" s="528" t="s">
        <v>3</v>
      </c>
      <c r="B62" s="703" t="s">
        <v>473</v>
      </c>
      <c r="C62" s="703"/>
      <c r="D62" s="703"/>
      <c r="E62" s="703"/>
      <c r="F62" s="703"/>
      <c r="G62" s="703"/>
      <c r="H62" s="703"/>
      <c r="I62" s="703"/>
      <c r="J62" s="703"/>
      <c r="K62" s="703"/>
      <c r="L62" s="703"/>
      <c r="M62" s="703"/>
      <c r="N62" s="554"/>
      <c r="O62" s="226"/>
    </row>
    <row r="63" spans="1:15" x14ac:dyDescent="0.2">
      <c r="A63" s="26"/>
      <c r="B63" s="26"/>
      <c r="C63" s="38"/>
      <c r="D63" s="38"/>
      <c r="E63" s="38"/>
      <c r="F63" s="38"/>
      <c r="G63" s="38"/>
      <c r="H63" s="38"/>
      <c r="I63" s="38"/>
      <c r="J63" s="38"/>
      <c r="K63" s="38"/>
      <c r="L63" s="38"/>
      <c r="M63" s="38"/>
      <c r="N63" s="38"/>
    </row>
  </sheetData>
  <mergeCells count="1">
    <mergeCell ref="B62:M6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O63"/>
  <sheetViews>
    <sheetView showGridLines="0" zoomScaleNormal="100" zoomScaleSheetLayoutView="100" workbookViewId="0"/>
  </sheetViews>
  <sheetFormatPr defaultColWidth="9.140625" defaultRowHeight="12" x14ac:dyDescent="0.2"/>
  <cols>
    <col min="1" max="1" width="1.7109375" style="27" customWidth="1"/>
    <col min="2" max="2" width="22.7109375" style="27" customWidth="1"/>
    <col min="3" max="13" width="6.7109375" style="39" customWidth="1"/>
    <col min="14" max="14" width="1.7109375" style="39" customWidth="1"/>
    <col min="15" max="15" width="1.85546875" style="30" customWidth="1"/>
    <col min="16" max="16" width="1.85546875" style="27" customWidth="1"/>
    <col min="17" max="16384" width="9.140625" style="27"/>
  </cols>
  <sheetData>
    <row r="1" spans="1:15" s="71" customFormat="1" ht="16.5" customHeight="1" x14ac:dyDescent="0.3">
      <c r="A1" s="448"/>
      <c r="B1" s="265" t="s">
        <v>442</v>
      </c>
      <c r="C1" s="265"/>
      <c r="D1" s="265"/>
      <c r="E1" s="265"/>
      <c r="F1" s="265"/>
      <c r="G1" s="265"/>
      <c r="H1" s="265"/>
      <c r="I1" s="264"/>
      <c r="J1" s="264"/>
      <c r="K1" s="264"/>
      <c r="L1" s="264"/>
      <c r="M1" s="264"/>
      <c r="N1" s="449"/>
    </row>
    <row r="2" spans="1:15" s="457" customFormat="1" ht="16.5" customHeight="1" x14ac:dyDescent="0.2">
      <c r="A2" s="452"/>
      <c r="B2" s="452" t="s">
        <v>57</v>
      </c>
      <c r="C2" s="452"/>
      <c r="D2" s="452"/>
      <c r="E2" s="452"/>
      <c r="F2" s="452"/>
      <c r="G2" s="452"/>
      <c r="H2" s="452"/>
      <c r="I2" s="452"/>
      <c r="J2" s="456"/>
      <c r="K2" s="456"/>
      <c r="L2" s="456"/>
      <c r="M2" s="456"/>
      <c r="N2" s="452"/>
      <c r="O2" s="452"/>
    </row>
    <row r="3" spans="1:15" s="476" customFormat="1" ht="21" customHeight="1" x14ac:dyDescent="0.2">
      <c r="A3" s="548"/>
      <c r="B3" s="474" t="s">
        <v>596</v>
      </c>
      <c r="C3" s="474"/>
      <c r="D3" s="474"/>
      <c r="E3" s="474"/>
      <c r="F3" s="474"/>
      <c r="G3" s="474"/>
      <c r="H3" s="474"/>
      <c r="I3" s="474"/>
      <c r="J3" s="474"/>
      <c r="K3" s="474"/>
      <c r="L3" s="474"/>
      <c r="M3" s="546" t="s">
        <v>234</v>
      </c>
      <c r="N3" s="474"/>
      <c r="O3" s="475"/>
    </row>
    <row r="4" spans="1:15" ht="30" customHeight="1" x14ac:dyDescent="0.2">
      <c r="A4" s="549"/>
      <c r="B4" s="498"/>
      <c r="C4" s="501">
        <v>1992</v>
      </c>
      <c r="D4" s="503" t="s">
        <v>222</v>
      </c>
      <c r="E4" s="503" t="s">
        <v>223</v>
      </c>
      <c r="F4" s="503" t="s">
        <v>224</v>
      </c>
      <c r="G4" s="503" t="s">
        <v>225</v>
      </c>
      <c r="H4" s="503" t="s">
        <v>226</v>
      </c>
      <c r="I4" s="503" t="s">
        <v>227</v>
      </c>
      <c r="J4" s="503" t="s">
        <v>228</v>
      </c>
      <c r="K4" s="503" t="s">
        <v>229</v>
      </c>
      <c r="L4" s="503" t="s">
        <v>254</v>
      </c>
      <c r="M4" s="503">
        <v>2022</v>
      </c>
      <c r="N4" s="551"/>
      <c r="O4" s="29"/>
    </row>
    <row r="5" spans="1:15" ht="11.45" customHeight="1" x14ac:dyDescent="0.25">
      <c r="A5" s="525"/>
      <c r="B5" s="31" t="s">
        <v>391</v>
      </c>
      <c r="C5" s="40">
        <v>0</v>
      </c>
      <c r="D5" s="40">
        <v>0</v>
      </c>
      <c r="E5" s="40">
        <v>0</v>
      </c>
      <c r="F5" s="40">
        <v>0</v>
      </c>
      <c r="G5" s="40">
        <v>0</v>
      </c>
      <c r="H5" s="40">
        <v>0</v>
      </c>
      <c r="I5" s="40">
        <v>0</v>
      </c>
      <c r="J5" s="40">
        <v>0</v>
      </c>
      <c r="K5" s="46">
        <v>0</v>
      </c>
      <c r="L5" s="63">
        <v>0</v>
      </c>
      <c r="M5" s="63">
        <v>0</v>
      </c>
      <c r="N5" s="551"/>
      <c r="O5" s="33"/>
    </row>
    <row r="6" spans="1:15" ht="11.45" customHeight="1" x14ac:dyDescent="0.2">
      <c r="A6" s="522"/>
      <c r="B6" s="31" t="s">
        <v>392</v>
      </c>
      <c r="C6" s="41">
        <v>0</v>
      </c>
      <c r="D6" s="41">
        <v>0.25490882300000001</v>
      </c>
      <c r="E6" s="41">
        <v>0.39767700000000006</v>
      </c>
      <c r="F6" s="41">
        <v>0.51429411700000005</v>
      </c>
      <c r="G6" s="41">
        <v>1.2441470580000002</v>
      </c>
      <c r="H6" s="41">
        <v>2.120922475</v>
      </c>
      <c r="I6" s="41">
        <v>4.4368524460000005</v>
      </c>
      <c r="J6" s="41">
        <v>4.466102478999999</v>
      </c>
      <c r="K6" s="42">
        <v>3.2133053259999986</v>
      </c>
      <c r="L6" s="47">
        <v>4.1012714400000014</v>
      </c>
      <c r="M6" s="47">
        <v>2.9626804340000019</v>
      </c>
      <c r="N6" s="38"/>
      <c r="O6" s="35"/>
    </row>
    <row r="7" spans="1:15" ht="11.45" customHeight="1" x14ac:dyDescent="0.2">
      <c r="A7" s="522"/>
      <c r="B7" s="31" t="s">
        <v>393</v>
      </c>
      <c r="C7" s="41">
        <v>0</v>
      </c>
      <c r="D7" s="41">
        <v>3.8888799999999999E-4</v>
      </c>
      <c r="E7" s="41">
        <v>0.128275</v>
      </c>
      <c r="F7" s="41">
        <v>3.8549999999999994E-2</v>
      </c>
      <c r="G7" s="41">
        <v>0.24684952300000002</v>
      </c>
      <c r="H7" s="41">
        <v>0.18694149999999998</v>
      </c>
      <c r="I7" s="41">
        <v>0.30735508</v>
      </c>
      <c r="J7" s="41">
        <v>0.19325131699999995</v>
      </c>
      <c r="K7" s="42">
        <v>0.11090390500000001</v>
      </c>
      <c r="L7" s="47">
        <v>4.4584692999999988E-2</v>
      </c>
      <c r="M7" s="47">
        <v>1.5259976000000001E-2</v>
      </c>
      <c r="N7" s="38"/>
      <c r="O7" s="35"/>
    </row>
    <row r="8" spans="1:15" ht="11.45" customHeight="1" x14ac:dyDescent="0.2">
      <c r="A8" s="522"/>
      <c r="B8" s="31" t="s">
        <v>394</v>
      </c>
      <c r="C8" s="41">
        <v>0</v>
      </c>
      <c r="D8" s="41">
        <v>0</v>
      </c>
      <c r="E8" s="41">
        <v>4.0800000000000003E-3</v>
      </c>
      <c r="F8" s="41">
        <v>7.7499999999999999E-3</v>
      </c>
      <c r="G8" s="41">
        <v>1.90476E-4</v>
      </c>
      <c r="H8" s="41">
        <v>4.7541665999999996E-2</v>
      </c>
      <c r="I8" s="41">
        <v>9.541665999999999E-3</v>
      </c>
      <c r="J8" s="41">
        <v>2.6756378000000001E-2</v>
      </c>
      <c r="K8" s="42">
        <v>5.3161445000000002E-2</v>
      </c>
      <c r="L8" s="47">
        <v>0</v>
      </c>
      <c r="M8" s="47">
        <v>2.4399999999999999E-3</v>
      </c>
      <c r="N8" s="38"/>
      <c r="O8" s="35"/>
    </row>
    <row r="9" spans="1:15" ht="11.45" customHeight="1" x14ac:dyDescent="0.2">
      <c r="A9" s="522"/>
      <c r="B9" s="31" t="s">
        <v>395</v>
      </c>
      <c r="C9" s="41">
        <v>0</v>
      </c>
      <c r="D9" s="41">
        <v>4.5222221999999992E-2</v>
      </c>
      <c r="E9" s="41">
        <v>6.4180000000000001E-2</v>
      </c>
      <c r="F9" s="41">
        <v>5.0473683999999998E-2</v>
      </c>
      <c r="G9" s="41">
        <v>7.6950441999999994E-2</v>
      </c>
      <c r="H9" s="41">
        <v>0.36122256600000002</v>
      </c>
      <c r="I9" s="41">
        <v>8.2980159999999997E-2</v>
      </c>
      <c r="J9" s="41">
        <v>0.16028302699999997</v>
      </c>
      <c r="K9" s="42">
        <v>0.237687705</v>
      </c>
      <c r="L9" s="47">
        <v>0.56892783099999988</v>
      </c>
      <c r="M9" s="47">
        <v>0.112859584</v>
      </c>
      <c r="N9" s="38"/>
      <c r="O9" s="35"/>
    </row>
    <row r="10" spans="1:15" ht="11.45" customHeight="1" x14ac:dyDescent="0.2">
      <c r="A10" s="522"/>
      <c r="B10" s="31" t="s">
        <v>396</v>
      </c>
      <c r="C10" s="41">
        <v>0</v>
      </c>
      <c r="D10" s="41">
        <v>0</v>
      </c>
      <c r="E10" s="41">
        <v>0</v>
      </c>
      <c r="F10" s="41">
        <v>0.49209999999999998</v>
      </c>
      <c r="G10" s="41">
        <v>0.38573343699999996</v>
      </c>
      <c r="H10" s="41">
        <v>0.26684013099999998</v>
      </c>
      <c r="I10" s="41">
        <v>0.41707499999999997</v>
      </c>
      <c r="J10" s="41">
        <v>2.6020183560000008</v>
      </c>
      <c r="K10" s="42">
        <v>1.6431384999999994</v>
      </c>
      <c r="L10" s="47">
        <v>0.73917246200000009</v>
      </c>
      <c r="M10" s="47">
        <v>0.28993110099999991</v>
      </c>
      <c r="N10" s="38"/>
      <c r="O10" s="35"/>
    </row>
    <row r="11" spans="1:15" ht="11.45" customHeight="1" x14ac:dyDescent="0.2">
      <c r="A11" s="522"/>
      <c r="B11" s="31" t="s">
        <v>397</v>
      </c>
      <c r="C11" s="41">
        <v>0</v>
      </c>
      <c r="D11" s="41">
        <v>0</v>
      </c>
      <c r="E11" s="41">
        <v>0</v>
      </c>
      <c r="F11" s="41">
        <v>0</v>
      </c>
      <c r="G11" s="41">
        <v>0</v>
      </c>
      <c r="H11" s="41">
        <v>3.6190470000000002E-3</v>
      </c>
      <c r="I11" s="41">
        <v>4.0000000000000001E-3</v>
      </c>
      <c r="J11" s="41">
        <v>3.6363859999999997E-3</v>
      </c>
      <c r="K11" s="42">
        <v>0</v>
      </c>
      <c r="L11" s="47">
        <v>0</v>
      </c>
      <c r="M11" s="47">
        <v>0</v>
      </c>
      <c r="N11" s="38"/>
      <c r="O11" s="35"/>
    </row>
    <row r="12" spans="1:15" ht="11.45" customHeight="1" x14ac:dyDescent="0.2">
      <c r="A12" s="522"/>
      <c r="B12" s="31" t="s">
        <v>398</v>
      </c>
      <c r="C12" s="41">
        <v>0</v>
      </c>
      <c r="D12" s="41">
        <v>5.4421051999999991E-2</v>
      </c>
      <c r="E12" s="41">
        <v>0.276904761</v>
      </c>
      <c r="F12" s="41">
        <v>0.35315000000000002</v>
      </c>
      <c r="G12" s="41">
        <v>0.59771428500000001</v>
      </c>
      <c r="H12" s="41">
        <v>1.6033499999999998</v>
      </c>
      <c r="I12" s="41">
        <v>1.2399523800000001</v>
      </c>
      <c r="J12" s="41">
        <v>1.2162727270000011</v>
      </c>
      <c r="K12" s="42">
        <v>2.8683809519999999</v>
      </c>
      <c r="L12" s="47">
        <v>4.1544717410000018</v>
      </c>
      <c r="M12" s="47">
        <v>4.5016786030000011</v>
      </c>
      <c r="N12" s="38"/>
      <c r="O12" s="35"/>
    </row>
    <row r="13" spans="1:15" ht="11.45" customHeight="1" x14ac:dyDescent="0.2">
      <c r="A13" s="522"/>
      <c r="B13" s="31" t="s">
        <v>399</v>
      </c>
      <c r="C13" s="41">
        <v>0</v>
      </c>
      <c r="D13" s="41">
        <v>0</v>
      </c>
      <c r="E13" s="41">
        <v>0</v>
      </c>
      <c r="F13" s="41">
        <v>0</v>
      </c>
      <c r="G13" s="41">
        <v>3.2303030999999996E-2</v>
      </c>
      <c r="H13" s="41">
        <v>2.8150000000000001E-2</v>
      </c>
      <c r="I13" s="41">
        <v>0.20445611000000002</v>
      </c>
      <c r="J13" s="41">
        <v>0.10211704499999999</v>
      </c>
      <c r="K13" s="42">
        <v>6.1691094999999967E-2</v>
      </c>
      <c r="L13" s="47">
        <v>0.165622723</v>
      </c>
      <c r="M13" s="47">
        <v>0.18363248899999995</v>
      </c>
      <c r="N13" s="526"/>
      <c r="O13" s="35"/>
    </row>
    <row r="14" spans="1:15" ht="11.45" customHeight="1" x14ac:dyDescent="0.2">
      <c r="A14" s="522"/>
      <c r="B14" s="31" t="s">
        <v>400</v>
      </c>
      <c r="C14" s="41">
        <v>0</v>
      </c>
      <c r="D14" s="41">
        <v>0</v>
      </c>
      <c r="E14" s="41">
        <v>0</v>
      </c>
      <c r="F14" s="41">
        <v>0</v>
      </c>
      <c r="G14" s="41">
        <v>0</v>
      </c>
      <c r="H14" s="41">
        <v>0</v>
      </c>
      <c r="I14" s="41">
        <v>6.0181800000000006E-4</v>
      </c>
      <c r="J14" s="41">
        <v>4.9458180000000003E-3</v>
      </c>
      <c r="K14" s="42">
        <v>0.16020967000000003</v>
      </c>
      <c r="L14" s="47">
        <v>0.344394321</v>
      </c>
      <c r="M14" s="47">
        <v>0.15774478999999997</v>
      </c>
      <c r="N14" s="38"/>
      <c r="O14" s="35"/>
    </row>
    <row r="15" spans="1:15" ht="11.45" customHeight="1" x14ac:dyDescent="0.25">
      <c r="A15" s="525"/>
      <c r="B15" s="31" t="s">
        <v>401</v>
      </c>
      <c r="C15" s="41">
        <v>0</v>
      </c>
      <c r="D15" s="41">
        <v>0</v>
      </c>
      <c r="E15" s="41">
        <v>1.3190475999999998E-2</v>
      </c>
      <c r="F15" s="41">
        <v>1.8550000000000004E-2</v>
      </c>
      <c r="G15" s="41">
        <v>6.7636363000000005E-2</v>
      </c>
      <c r="H15" s="41">
        <v>8.4000000000000005E-2</v>
      </c>
      <c r="I15" s="41">
        <v>7.8857142000000005E-2</v>
      </c>
      <c r="J15" s="41">
        <v>0.24712217600000003</v>
      </c>
      <c r="K15" s="42">
        <v>0.30767379800000005</v>
      </c>
      <c r="L15" s="47">
        <v>0.12881821400000001</v>
      </c>
      <c r="M15" s="47">
        <v>3.4284138999999998E-2</v>
      </c>
      <c r="N15" s="526"/>
      <c r="O15" s="33"/>
    </row>
    <row r="16" spans="1:15" ht="11.45" customHeight="1" x14ac:dyDescent="0.2">
      <c r="A16" s="527"/>
      <c r="B16" s="31" t="s">
        <v>402</v>
      </c>
      <c r="C16" s="41">
        <v>0</v>
      </c>
      <c r="D16" s="41">
        <v>0</v>
      </c>
      <c r="E16" s="41">
        <v>0</v>
      </c>
      <c r="F16" s="41">
        <v>1.8421049999999999E-3</v>
      </c>
      <c r="G16" s="41">
        <v>3.2875000000000001E-3</v>
      </c>
      <c r="H16" s="41">
        <v>8.7105260000000014E-3</v>
      </c>
      <c r="I16" s="41">
        <v>1.26125E-2</v>
      </c>
      <c r="J16" s="41">
        <v>2.5621290000000002E-3</v>
      </c>
      <c r="K16" s="42">
        <v>9.9327720000000012E-3</v>
      </c>
      <c r="L16" s="47">
        <v>1.6562530999999998E-2</v>
      </c>
      <c r="M16" s="47">
        <v>1.665517100000001E-2</v>
      </c>
      <c r="N16" s="38"/>
      <c r="O16" s="35"/>
    </row>
    <row r="17" spans="1:15" ht="11.45" customHeight="1" x14ac:dyDescent="0.2">
      <c r="A17" s="527"/>
      <c r="B17" s="74" t="s">
        <v>389</v>
      </c>
      <c r="C17" s="41">
        <v>0</v>
      </c>
      <c r="D17" s="41">
        <v>0</v>
      </c>
      <c r="E17" s="41">
        <v>0</v>
      </c>
      <c r="F17" s="41">
        <v>5.8000000000000005E-3</v>
      </c>
      <c r="G17" s="41">
        <v>5.4761899999999995E-4</v>
      </c>
      <c r="H17" s="41">
        <v>8.7250000000000001E-3</v>
      </c>
      <c r="I17" s="41">
        <v>3.4554007999999997E-2</v>
      </c>
      <c r="J17" s="41">
        <v>5.9119725999999991E-2</v>
      </c>
      <c r="K17" s="42">
        <v>2.8732478000000002E-2</v>
      </c>
      <c r="L17" s="47">
        <v>3.0584430999999999E-2</v>
      </c>
      <c r="M17" s="47">
        <v>2.6792001999999999E-2</v>
      </c>
      <c r="N17" s="38"/>
      <c r="O17" s="35"/>
    </row>
    <row r="18" spans="1:15" ht="11.45" customHeight="1" x14ac:dyDescent="0.2">
      <c r="A18" s="527"/>
      <c r="B18" s="31" t="s">
        <v>403</v>
      </c>
      <c r="C18" s="41">
        <v>0</v>
      </c>
      <c r="D18" s="41">
        <v>0.85041176399999996</v>
      </c>
      <c r="E18" s="41">
        <v>9.6421052000000007E-2</v>
      </c>
      <c r="F18" s="41">
        <v>0.12438888799999998</v>
      </c>
      <c r="G18" s="41">
        <v>0.151342105</v>
      </c>
      <c r="H18" s="41">
        <v>0.73508333299999995</v>
      </c>
      <c r="I18" s="41">
        <v>1.3270285609999999</v>
      </c>
      <c r="J18" s="41">
        <v>1.195012996</v>
      </c>
      <c r="K18" s="42">
        <v>1.5830499699999996</v>
      </c>
      <c r="L18" s="47">
        <v>1.5426345459999993</v>
      </c>
      <c r="M18" s="47">
        <v>1.4892520930000004</v>
      </c>
      <c r="N18" s="38"/>
      <c r="O18" s="35"/>
    </row>
    <row r="19" spans="1:15" ht="11.45" customHeight="1" x14ac:dyDescent="0.2">
      <c r="A19" s="527"/>
      <c r="B19" s="31" t="s">
        <v>599</v>
      </c>
      <c r="C19" s="41">
        <v>0</v>
      </c>
      <c r="D19" s="41">
        <v>0</v>
      </c>
      <c r="E19" s="41">
        <v>0</v>
      </c>
      <c r="F19" s="41">
        <v>0</v>
      </c>
      <c r="G19" s="41">
        <v>0</v>
      </c>
      <c r="H19" s="41">
        <v>4.0000000000000002E-4</v>
      </c>
      <c r="I19" s="41">
        <v>0</v>
      </c>
      <c r="J19" s="41">
        <v>8.2118100000000004E-4</v>
      </c>
      <c r="K19" s="42">
        <v>0</v>
      </c>
      <c r="L19" s="47">
        <v>0</v>
      </c>
      <c r="M19" s="47">
        <v>0</v>
      </c>
      <c r="N19" s="38"/>
      <c r="O19" s="35"/>
    </row>
    <row r="20" spans="1:15" ht="11.45" customHeight="1" x14ac:dyDescent="0.2">
      <c r="A20" s="527"/>
      <c r="B20" s="31" t="s">
        <v>404</v>
      </c>
      <c r="C20" s="41">
        <v>0</v>
      </c>
      <c r="D20" s="41">
        <v>4.3888880000000005E-3</v>
      </c>
      <c r="E20" s="41">
        <v>1.2794999999999999E-2</v>
      </c>
      <c r="F20" s="41">
        <v>2.7368419999999997E-3</v>
      </c>
      <c r="G20" s="41">
        <v>6.9999999999999999E-4</v>
      </c>
      <c r="H20" s="41">
        <v>4.6842104999999988E-2</v>
      </c>
      <c r="I20" s="41">
        <v>7.3175000000000018E-2</v>
      </c>
      <c r="J20" s="41">
        <v>7.6435072999999978E-2</v>
      </c>
      <c r="K20" s="42">
        <v>0.15673095400000001</v>
      </c>
      <c r="L20" s="47">
        <v>2.3739235000000001E-2</v>
      </c>
      <c r="M20" s="47">
        <v>6.4785437000000001E-2</v>
      </c>
      <c r="N20" s="38"/>
      <c r="O20" s="35"/>
    </row>
    <row r="21" spans="1:15" ht="11.45" customHeight="1" x14ac:dyDescent="0.2">
      <c r="A21" s="527"/>
      <c r="B21" s="31" t="s">
        <v>405</v>
      </c>
      <c r="C21" s="41">
        <v>0</v>
      </c>
      <c r="D21" s="41">
        <v>0.33160526299999998</v>
      </c>
      <c r="E21" s="41">
        <v>0.80616666599999998</v>
      </c>
      <c r="F21" s="41">
        <v>0.32560000000000006</v>
      </c>
      <c r="G21" s="41">
        <v>0.98314285699999993</v>
      </c>
      <c r="H21" s="41">
        <v>1.3885999999999998</v>
      </c>
      <c r="I21" s="41">
        <v>4.0252619039999997</v>
      </c>
      <c r="J21" s="41">
        <v>3.3571444160000001</v>
      </c>
      <c r="K21" s="42">
        <v>1.6362322300000005</v>
      </c>
      <c r="L21" s="47">
        <v>2.5133803539999997</v>
      </c>
      <c r="M21" s="47">
        <v>3.7521814520000012</v>
      </c>
      <c r="N21" s="38"/>
      <c r="O21" s="35"/>
    </row>
    <row r="22" spans="1:15" ht="11.45" customHeight="1" x14ac:dyDescent="0.2">
      <c r="A22" s="527"/>
      <c r="B22" s="31" t="s">
        <v>406</v>
      </c>
      <c r="C22" s="41">
        <v>0</v>
      </c>
      <c r="D22" s="41">
        <v>0.18673677699999999</v>
      </c>
      <c r="E22" s="41">
        <v>0.60201499999999997</v>
      </c>
      <c r="F22" s="41">
        <v>0.21352631500000002</v>
      </c>
      <c r="G22" s="41">
        <v>0.17502499999999999</v>
      </c>
      <c r="H22" s="41">
        <v>0.18471052599999999</v>
      </c>
      <c r="I22" s="41">
        <v>1.3434999999999999</v>
      </c>
      <c r="J22" s="41">
        <v>0.88376190400000043</v>
      </c>
      <c r="K22" s="42">
        <v>1.437989736</v>
      </c>
      <c r="L22" s="47">
        <v>1.1568334009999999</v>
      </c>
      <c r="M22" s="47">
        <v>1.5240326589999997</v>
      </c>
      <c r="N22" s="38"/>
      <c r="O22" s="35"/>
    </row>
    <row r="23" spans="1:15" ht="11.45" customHeight="1" x14ac:dyDescent="0.2">
      <c r="A23" s="527"/>
      <c r="B23" s="31" t="s">
        <v>407</v>
      </c>
      <c r="C23" s="41">
        <v>0</v>
      </c>
      <c r="D23" s="41">
        <v>6.66666E-4</v>
      </c>
      <c r="E23" s="41">
        <v>9.6600000000000002E-3</v>
      </c>
      <c r="F23" s="41">
        <v>5.2630999999999998E-5</v>
      </c>
      <c r="G23" s="41">
        <v>0</v>
      </c>
      <c r="H23" s="41">
        <v>1.7521050000000001E-3</v>
      </c>
      <c r="I23" s="41">
        <v>3.7085E-3</v>
      </c>
      <c r="J23" s="41">
        <v>0</v>
      </c>
      <c r="K23" s="42">
        <v>3.4077903999999999E-2</v>
      </c>
      <c r="L23" s="47">
        <v>7.4113920000000002E-3</v>
      </c>
      <c r="M23" s="47">
        <v>0</v>
      </c>
      <c r="N23" s="38"/>
      <c r="O23" s="35"/>
    </row>
    <row r="24" spans="1:15" ht="11.45" customHeight="1" x14ac:dyDescent="0.2">
      <c r="A24" s="527"/>
      <c r="B24" s="31" t="s">
        <v>408</v>
      </c>
      <c r="C24" s="41">
        <v>0</v>
      </c>
      <c r="D24" s="41">
        <v>8.9088235000000016E-2</v>
      </c>
      <c r="E24" s="41">
        <v>0.35134210500000002</v>
      </c>
      <c r="F24" s="41">
        <v>0.49795</v>
      </c>
      <c r="G24" s="41">
        <v>0.97078947300000007</v>
      </c>
      <c r="H24" s="41">
        <v>0.62530555500000007</v>
      </c>
      <c r="I24" s="41">
        <v>7.0378421050000011</v>
      </c>
      <c r="J24" s="41">
        <v>2.5281078250000006</v>
      </c>
      <c r="K24" s="42">
        <v>12.123177599999996</v>
      </c>
      <c r="L24" s="47">
        <v>21.686454157000007</v>
      </c>
      <c r="M24" s="47">
        <v>42.755148833000007</v>
      </c>
      <c r="N24" s="38"/>
      <c r="O24" s="35"/>
    </row>
    <row r="25" spans="1:15" ht="11.45" customHeight="1" x14ac:dyDescent="0.2">
      <c r="A25" s="527"/>
      <c r="B25" s="31" t="s">
        <v>409</v>
      </c>
      <c r="C25" s="41">
        <v>0</v>
      </c>
      <c r="D25" s="41">
        <v>0</v>
      </c>
      <c r="E25" s="41">
        <v>2.9071428000000003E-2</v>
      </c>
      <c r="F25" s="41">
        <v>0</v>
      </c>
      <c r="G25" s="41">
        <v>0</v>
      </c>
      <c r="H25" s="41">
        <v>5.2630999999999998E-5</v>
      </c>
      <c r="I25" s="41">
        <v>0</v>
      </c>
      <c r="J25" s="41">
        <v>2.0857141999999999E-2</v>
      </c>
      <c r="K25" s="42">
        <v>0</v>
      </c>
      <c r="L25" s="47">
        <v>0</v>
      </c>
      <c r="M25" s="47">
        <v>0</v>
      </c>
      <c r="N25" s="38"/>
      <c r="O25" s="33"/>
    </row>
    <row r="26" spans="1:15" ht="11.45" customHeight="1" x14ac:dyDescent="0.2">
      <c r="A26" s="527"/>
      <c r="B26" s="31" t="s">
        <v>410</v>
      </c>
      <c r="C26" s="41">
        <v>0</v>
      </c>
      <c r="D26" s="41">
        <v>0</v>
      </c>
      <c r="E26" s="41">
        <v>1.75E-3</v>
      </c>
      <c r="F26" s="41">
        <v>3.7058820000000002E-3</v>
      </c>
      <c r="G26" s="41">
        <v>0.11272500000000001</v>
      </c>
      <c r="H26" s="41">
        <v>0.47905000000000003</v>
      </c>
      <c r="I26" s="41">
        <v>3.1013509999999998E-2</v>
      </c>
      <c r="J26" s="41">
        <v>0.30877826899999988</v>
      </c>
      <c r="K26" s="42">
        <v>0.154939612</v>
      </c>
      <c r="L26" s="47">
        <v>6.2625812000000003E-2</v>
      </c>
      <c r="M26" s="47">
        <v>5.6201555999999993E-2</v>
      </c>
      <c r="N26" s="38"/>
      <c r="O26" s="35"/>
    </row>
    <row r="27" spans="1:15" ht="11.45" customHeight="1" x14ac:dyDescent="0.2">
      <c r="A27" s="527"/>
      <c r="B27" s="31" t="s">
        <v>411</v>
      </c>
      <c r="C27" s="41">
        <v>0</v>
      </c>
      <c r="D27" s="41">
        <v>0</v>
      </c>
      <c r="E27" s="41">
        <v>4.0947367999999998E-2</v>
      </c>
      <c r="F27" s="41">
        <v>1.7749999999999995E-2</v>
      </c>
      <c r="G27" s="41">
        <v>1.9982142000000005E-2</v>
      </c>
      <c r="H27" s="41">
        <v>0.106560975</v>
      </c>
      <c r="I27" s="41">
        <v>5.3733368999999996E-2</v>
      </c>
      <c r="J27" s="41">
        <v>5.6522351999999977E-2</v>
      </c>
      <c r="K27" s="42">
        <v>2.9297476999999982E-2</v>
      </c>
      <c r="L27" s="47">
        <v>9.1209447000000027E-2</v>
      </c>
      <c r="M27" s="47">
        <v>0.16820410100000008</v>
      </c>
      <c r="N27" s="38"/>
      <c r="O27" s="35"/>
    </row>
    <row r="28" spans="1:15" ht="11.45" customHeight="1" x14ac:dyDescent="0.2">
      <c r="A28" s="527"/>
      <c r="B28" s="31" t="s">
        <v>412</v>
      </c>
      <c r="C28" s="41">
        <v>0</v>
      </c>
      <c r="D28" s="41">
        <v>1.0811111E-2</v>
      </c>
      <c r="E28" s="41">
        <v>0.34004999999999996</v>
      </c>
      <c r="F28" s="41">
        <v>0.24321052600000001</v>
      </c>
      <c r="G28" s="41">
        <v>0.23097618999999997</v>
      </c>
      <c r="H28" s="41">
        <v>0.39167499999999994</v>
      </c>
      <c r="I28" s="41">
        <v>0.69171428499999998</v>
      </c>
      <c r="J28" s="41">
        <v>0.25807899700000003</v>
      </c>
      <c r="K28" s="42">
        <v>4.0987139999999998E-3</v>
      </c>
      <c r="L28" s="47">
        <v>0.19039605399999998</v>
      </c>
      <c r="M28" s="47">
        <v>0</v>
      </c>
      <c r="N28" s="38"/>
      <c r="O28" s="35"/>
    </row>
    <row r="29" spans="1:15" ht="11.45" customHeight="1" x14ac:dyDescent="0.2">
      <c r="A29" s="527"/>
      <c r="B29" s="31" t="s">
        <v>413</v>
      </c>
      <c r="C29" s="41">
        <v>0</v>
      </c>
      <c r="D29" s="41">
        <v>0</v>
      </c>
      <c r="E29" s="41">
        <v>0</v>
      </c>
      <c r="F29" s="41">
        <v>0</v>
      </c>
      <c r="G29" s="41">
        <v>0</v>
      </c>
      <c r="H29" s="41">
        <v>0</v>
      </c>
      <c r="I29" s="41">
        <v>7.5157894000000003E-2</v>
      </c>
      <c r="J29" s="41">
        <v>1.0624999999999994E-2</v>
      </c>
      <c r="K29" s="42">
        <v>1.2113506000000005E-2</v>
      </c>
      <c r="L29" s="47">
        <v>1.2555555000000001E-2</v>
      </c>
      <c r="M29" s="47">
        <v>7.9166660000000028E-3</v>
      </c>
      <c r="N29" s="38"/>
      <c r="O29" s="35"/>
    </row>
    <row r="30" spans="1:15" ht="11.45" customHeight="1" x14ac:dyDescent="0.2">
      <c r="A30" s="527"/>
      <c r="B30" s="31" t="s">
        <v>414</v>
      </c>
      <c r="C30" s="41">
        <v>0</v>
      </c>
      <c r="D30" s="41">
        <v>0.29161111099999998</v>
      </c>
      <c r="E30" s="41">
        <v>2.0142857E-2</v>
      </c>
      <c r="F30" s="41">
        <v>2.7631578000000004E-2</v>
      </c>
      <c r="G30" s="41">
        <v>0.23245238000000001</v>
      </c>
      <c r="H30" s="41">
        <v>0.12592105199999998</v>
      </c>
      <c r="I30" s="41">
        <v>2.7619047000000001E-2</v>
      </c>
      <c r="J30" s="41">
        <v>0.19756058899999995</v>
      </c>
      <c r="K30" s="42">
        <v>0.35434303499999986</v>
      </c>
      <c r="L30" s="47">
        <v>5.8190147000000012E-2</v>
      </c>
      <c r="M30" s="47">
        <v>6.6414967999999991E-2</v>
      </c>
      <c r="N30" s="38"/>
      <c r="O30" s="35"/>
    </row>
    <row r="31" spans="1:15" ht="11.45" customHeight="1" x14ac:dyDescent="0.2">
      <c r="A31" s="527"/>
      <c r="B31" s="31" t="s">
        <v>415</v>
      </c>
      <c r="C31" s="41">
        <v>0</v>
      </c>
      <c r="D31" s="41">
        <v>0.57040000000000002</v>
      </c>
      <c r="E31" s="41">
        <v>1.1389285710000001</v>
      </c>
      <c r="F31" s="41">
        <v>0.56964999999999999</v>
      </c>
      <c r="G31" s="41">
        <v>0.96695237999999994</v>
      </c>
      <c r="H31" s="41">
        <v>1.0362749999999998</v>
      </c>
      <c r="I31" s="41">
        <v>2.2355476189999997</v>
      </c>
      <c r="J31" s="41">
        <v>6.3877764030000002</v>
      </c>
      <c r="K31" s="42">
        <v>5.8081841210000009</v>
      </c>
      <c r="L31" s="47">
        <v>6.0487571960000004</v>
      </c>
      <c r="M31" s="47">
        <v>4.4454153370000027</v>
      </c>
      <c r="N31" s="38"/>
      <c r="O31" s="35"/>
    </row>
    <row r="32" spans="1:15" ht="11.45" customHeight="1" x14ac:dyDescent="0.2">
      <c r="A32" s="527"/>
      <c r="B32" s="31" t="s">
        <v>416</v>
      </c>
      <c r="C32" s="41">
        <v>0</v>
      </c>
      <c r="D32" s="41">
        <v>0</v>
      </c>
      <c r="E32" s="41">
        <v>8.7045449999999993E-3</v>
      </c>
      <c r="F32" s="41">
        <v>5.5750000000000001E-2</v>
      </c>
      <c r="G32" s="41">
        <v>0.28000000000000003</v>
      </c>
      <c r="H32" s="41">
        <v>1.2054285710000003</v>
      </c>
      <c r="I32" s="41">
        <v>0.65366951299999998</v>
      </c>
      <c r="J32" s="41">
        <v>0.78347216599999991</v>
      </c>
      <c r="K32" s="42">
        <v>0.8125653599999999</v>
      </c>
      <c r="L32" s="47">
        <v>1.0428272480000005</v>
      </c>
      <c r="M32" s="47">
        <v>1.4534113890000007</v>
      </c>
      <c r="N32" s="38"/>
      <c r="O32" s="35"/>
    </row>
    <row r="33" spans="1:15" ht="11.45" customHeight="1" x14ac:dyDescent="0.2">
      <c r="A33" s="526"/>
      <c r="B33" s="31" t="s">
        <v>417</v>
      </c>
      <c r="C33" s="41">
        <v>0</v>
      </c>
      <c r="D33" s="41">
        <v>0</v>
      </c>
      <c r="E33" s="41">
        <v>0</v>
      </c>
      <c r="F33" s="41">
        <v>0</v>
      </c>
      <c r="G33" s="41">
        <v>0</v>
      </c>
      <c r="H33" s="41">
        <v>0</v>
      </c>
      <c r="I33" s="41">
        <v>0</v>
      </c>
      <c r="J33" s="41">
        <v>0</v>
      </c>
      <c r="K33" s="42">
        <v>0</v>
      </c>
      <c r="L33" s="47">
        <v>0</v>
      </c>
      <c r="M33" s="47">
        <v>0</v>
      </c>
      <c r="N33" s="526"/>
      <c r="O33" s="35"/>
    </row>
    <row r="34" spans="1:15" ht="11.45" customHeight="1" x14ac:dyDescent="0.2">
      <c r="A34" s="526"/>
      <c r="B34" s="31" t="s">
        <v>418</v>
      </c>
      <c r="C34" s="41">
        <v>0</v>
      </c>
      <c r="D34" s="41">
        <v>0</v>
      </c>
      <c r="E34" s="41">
        <v>0</v>
      </c>
      <c r="F34" s="41">
        <v>0</v>
      </c>
      <c r="G34" s="41">
        <v>0</v>
      </c>
      <c r="H34" s="41">
        <v>0</v>
      </c>
      <c r="I34" s="41">
        <v>1.9047619000000002E-2</v>
      </c>
      <c r="J34" s="41">
        <v>0</v>
      </c>
      <c r="K34" s="42">
        <v>0</v>
      </c>
      <c r="L34" s="47">
        <v>0</v>
      </c>
      <c r="M34" s="47">
        <v>0</v>
      </c>
      <c r="N34" s="526"/>
      <c r="O34" s="35"/>
    </row>
    <row r="35" spans="1:15" ht="11.45" customHeight="1" x14ac:dyDescent="0.2">
      <c r="A35" s="526"/>
      <c r="B35" s="31" t="s">
        <v>419</v>
      </c>
      <c r="C35" s="41">
        <v>0</v>
      </c>
      <c r="D35" s="41">
        <v>3.6421051999999995E-2</v>
      </c>
      <c r="E35" s="41">
        <v>0.16160952299999998</v>
      </c>
      <c r="F35" s="41">
        <v>6.6476190000000004E-2</v>
      </c>
      <c r="G35" s="41">
        <v>6.9158140000000002E-3</v>
      </c>
      <c r="H35" s="41">
        <v>0.715265174</v>
      </c>
      <c r="I35" s="41">
        <v>2.7925000000000002E-2</v>
      </c>
      <c r="J35" s="41">
        <v>4.1708046999999991E-2</v>
      </c>
      <c r="K35" s="42">
        <v>2.2449563999999995E-2</v>
      </c>
      <c r="L35" s="47">
        <v>1.6663870000000008E-2</v>
      </c>
      <c r="M35" s="47">
        <v>0.25565329199999992</v>
      </c>
      <c r="N35" s="526"/>
      <c r="O35" s="33"/>
    </row>
    <row r="36" spans="1:15" ht="11.45" customHeight="1" x14ac:dyDescent="0.2">
      <c r="A36" s="526"/>
      <c r="B36" s="31" t="s">
        <v>420</v>
      </c>
      <c r="C36" s="41">
        <v>0</v>
      </c>
      <c r="D36" s="41">
        <v>0</v>
      </c>
      <c r="E36" s="41">
        <v>0</v>
      </c>
      <c r="F36" s="41">
        <v>0</v>
      </c>
      <c r="G36" s="41">
        <v>1.2104165999999998E-2</v>
      </c>
      <c r="H36" s="41">
        <v>3.7180951999999996E-2</v>
      </c>
      <c r="I36" s="41">
        <v>5.5664852000000001E-2</v>
      </c>
      <c r="J36" s="41">
        <v>5.510721599999998E-2</v>
      </c>
      <c r="K36" s="42">
        <v>6.0145108000000003E-2</v>
      </c>
      <c r="L36" s="47">
        <v>2.8369629999999989E-2</v>
      </c>
      <c r="M36" s="47">
        <v>1.4343116999999999E-2</v>
      </c>
      <c r="N36" s="526"/>
      <c r="O36" s="35"/>
    </row>
    <row r="37" spans="1:15" ht="11.45" customHeight="1" x14ac:dyDescent="0.2">
      <c r="A37" s="526"/>
      <c r="B37" s="31" t="s">
        <v>421</v>
      </c>
      <c r="C37" s="41">
        <v>0</v>
      </c>
      <c r="D37" s="41">
        <v>0</v>
      </c>
      <c r="E37" s="41">
        <v>0</v>
      </c>
      <c r="F37" s="41">
        <v>2.8947360000000002E-3</v>
      </c>
      <c r="G37" s="41">
        <v>0.47155499999999995</v>
      </c>
      <c r="H37" s="41">
        <v>1.1736841999999999E-2</v>
      </c>
      <c r="I37" s="41">
        <v>0.15282499999999999</v>
      </c>
      <c r="J37" s="41">
        <v>0.26533372899999996</v>
      </c>
      <c r="K37" s="42">
        <v>9.9452091999999992E-2</v>
      </c>
      <c r="L37" s="47">
        <v>0.24170740999999998</v>
      </c>
      <c r="M37" s="47">
        <v>0.17655636500000002</v>
      </c>
      <c r="N37" s="526"/>
      <c r="O37" s="35"/>
    </row>
    <row r="38" spans="1:15" ht="11.45" customHeight="1" x14ac:dyDescent="0.2">
      <c r="A38" s="526"/>
      <c r="B38" s="31" t="s">
        <v>422</v>
      </c>
      <c r="C38" s="41">
        <v>0</v>
      </c>
      <c r="D38" s="41">
        <v>0.163611111</v>
      </c>
      <c r="E38" s="41">
        <v>0.19586842099999999</v>
      </c>
      <c r="F38" s="41">
        <v>8.3368420999999984E-2</v>
      </c>
      <c r="G38" s="41">
        <v>0.17799999999999999</v>
      </c>
      <c r="H38" s="41">
        <v>0.39483151000000005</v>
      </c>
      <c r="I38" s="41">
        <v>1.2757695820000001</v>
      </c>
      <c r="J38" s="41">
        <v>0.93792876600000064</v>
      </c>
      <c r="K38" s="42">
        <v>1.9105120469999999</v>
      </c>
      <c r="L38" s="47">
        <v>0.70448254099999996</v>
      </c>
      <c r="M38" s="47">
        <v>1.2908079170000006</v>
      </c>
      <c r="N38" s="526"/>
      <c r="O38" s="35"/>
    </row>
    <row r="39" spans="1:15" ht="11.45" customHeight="1" x14ac:dyDescent="0.2">
      <c r="A39" s="526"/>
      <c r="B39" s="31" t="s">
        <v>423</v>
      </c>
      <c r="C39" s="41">
        <v>0</v>
      </c>
      <c r="D39" s="41">
        <v>9.2764700000000019E-3</v>
      </c>
      <c r="E39" s="41">
        <v>1.5375E-2</v>
      </c>
      <c r="F39" s="41">
        <v>0.10149999999999998</v>
      </c>
      <c r="G39" s="41">
        <v>1.7179531000000001E-2</v>
      </c>
      <c r="H39" s="41">
        <v>0.34572996699999997</v>
      </c>
      <c r="I39" s="41">
        <v>0.13505</v>
      </c>
      <c r="J39" s="41">
        <v>0.57602226999999995</v>
      </c>
      <c r="K39" s="42">
        <v>0.30841813300000004</v>
      </c>
      <c r="L39" s="47">
        <v>0.24297943999999999</v>
      </c>
      <c r="M39" s="47">
        <v>0.14868786199999995</v>
      </c>
      <c r="N39" s="526"/>
      <c r="O39" s="35"/>
    </row>
    <row r="40" spans="1:15" ht="11.45" customHeight="1" x14ac:dyDescent="0.2">
      <c r="A40" s="526"/>
      <c r="B40" s="31" t="s">
        <v>424</v>
      </c>
      <c r="C40" s="41">
        <v>0</v>
      </c>
      <c r="D40" s="41">
        <v>5.7647050000000002E-3</v>
      </c>
      <c r="E40" s="41">
        <v>4.1684210000000006E-2</v>
      </c>
      <c r="F40" s="41">
        <v>1.6666666E-2</v>
      </c>
      <c r="G40" s="41">
        <v>1.6402525999999997E-2</v>
      </c>
      <c r="H40" s="41">
        <v>5.3833332999999997E-2</v>
      </c>
      <c r="I40" s="41">
        <v>0.40813157799999999</v>
      </c>
      <c r="J40" s="41">
        <v>0.16270200399999998</v>
      </c>
      <c r="K40" s="42">
        <v>6.2383355999999994E-2</v>
      </c>
      <c r="L40" s="47">
        <v>0.36065789399999998</v>
      </c>
      <c r="M40" s="47">
        <v>0.12814679700000003</v>
      </c>
      <c r="N40" s="526"/>
      <c r="O40" s="35"/>
    </row>
    <row r="41" spans="1:15" ht="11.45" customHeight="1" x14ac:dyDescent="0.2">
      <c r="A41" s="526"/>
      <c r="B41" s="31" t="s">
        <v>425</v>
      </c>
      <c r="C41" s="41">
        <v>0</v>
      </c>
      <c r="D41" s="41">
        <v>0</v>
      </c>
      <c r="E41" s="41">
        <v>0</v>
      </c>
      <c r="F41" s="41">
        <v>0</v>
      </c>
      <c r="G41" s="41">
        <v>4.217499999999999E-3</v>
      </c>
      <c r="H41" s="41">
        <v>0</v>
      </c>
      <c r="I41" s="41">
        <v>3.0240390000000001E-3</v>
      </c>
      <c r="J41" s="41">
        <v>9.3636359999999998E-3</v>
      </c>
      <c r="K41" s="42">
        <v>9.8321304999999998E-2</v>
      </c>
      <c r="L41" s="47">
        <v>4.1355000000000003E-3</v>
      </c>
      <c r="M41" s="47">
        <v>8.2740498999999995E-2</v>
      </c>
      <c r="N41" s="526"/>
      <c r="O41" s="35"/>
    </row>
    <row r="42" spans="1:15" ht="11.45" customHeight="1" x14ac:dyDescent="0.2">
      <c r="A42" s="526"/>
      <c r="B42" s="31" t="s">
        <v>426</v>
      </c>
      <c r="C42" s="41">
        <v>0</v>
      </c>
      <c r="D42" s="41">
        <v>0</v>
      </c>
      <c r="E42" s="41">
        <v>0</v>
      </c>
      <c r="F42" s="41">
        <v>3.0000000000000001E-3</v>
      </c>
      <c r="G42" s="41">
        <v>4.6052630000000001E-3</v>
      </c>
      <c r="H42" s="41">
        <v>1.3638888000000002E-2</v>
      </c>
      <c r="I42" s="41">
        <v>0.50813157799999997</v>
      </c>
      <c r="J42" s="41">
        <v>3.0103808999999988E-2</v>
      </c>
      <c r="K42" s="42">
        <v>7.9999999999999967E-3</v>
      </c>
      <c r="L42" s="47">
        <v>3.2675464000000008E-2</v>
      </c>
      <c r="M42" s="47">
        <v>2.5951331999999997E-2</v>
      </c>
      <c r="N42" s="526"/>
      <c r="O42" s="35"/>
    </row>
    <row r="43" spans="1:15" ht="11.45" customHeight="1" x14ac:dyDescent="0.2">
      <c r="A43" s="522"/>
      <c r="B43" s="31" t="s">
        <v>427</v>
      </c>
      <c r="C43" s="41">
        <v>0</v>
      </c>
      <c r="D43" s="41">
        <v>0</v>
      </c>
      <c r="E43" s="41">
        <v>0</v>
      </c>
      <c r="F43" s="41">
        <v>0</v>
      </c>
      <c r="G43" s="41">
        <v>3.007142E-3</v>
      </c>
      <c r="H43" s="41">
        <v>6.8400000000000002E-2</v>
      </c>
      <c r="I43" s="41">
        <v>7.8952380000000003E-2</v>
      </c>
      <c r="J43" s="41">
        <v>0.125222</v>
      </c>
      <c r="K43" s="42">
        <v>0.16021731499999994</v>
      </c>
      <c r="L43" s="47">
        <v>4.0851558999999996E-2</v>
      </c>
      <c r="M43" s="47">
        <v>8.6634417000000005E-2</v>
      </c>
      <c r="N43" s="38"/>
      <c r="O43" s="35"/>
    </row>
    <row r="44" spans="1:15" ht="11.45" customHeight="1" x14ac:dyDescent="0.2">
      <c r="A44" s="522"/>
      <c r="B44" s="31" t="s">
        <v>428</v>
      </c>
      <c r="C44" s="41">
        <v>0</v>
      </c>
      <c r="D44" s="41">
        <v>3.2777770000000004E-3</v>
      </c>
      <c r="E44" s="41">
        <v>1.428571E-3</v>
      </c>
      <c r="F44" s="41">
        <v>5.2630999999999998E-5</v>
      </c>
      <c r="G44" s="41">
        <v>0</v>
      </c>
      <c r="H44" s="41">
        <v>0.30834172700000001</v>
      </c>
      <c r="I44" s="41">
        <v>0</v>
      </c>
      <c r="J44" s="41">
        <v>0</v>
      </c>
      <c r="K44" s="42">
        <v>1.5355190000000002E-3</v>
      </c>
      <c r="L44" s="47">
        <v>1.5395239999999998E-3</v>
      </c>
      <c r="M44" s="47">
        <v>1.2106563999999998E-2</v>
      </c>
      <c r="N44" s="38"/>
      <c r="O44" s="35"/>
    </row>
    <row r="45" spans="1:15" ht="11.45" customHeight="1" x14ac:dyDescent="0.25">
      <c r="A45" s="525"/>
      <c r="B45" s="31" t="s">
        <v>429</v>
      </c>
      <c r="C45" s="41">
        <v>0</v>
      </c>
      <c r="D45" s="41">
        <v>0</v>
      </c>
      <c r="E45" s="41">
        <v>0</v>
      </c>
      <c r="F45" s="41">
        <v>0</v>
      </c>
      <c r="G45" s="41">
        <v>0</v>
      </c>
      <c r="H45" s="41">
        <v>0</v>
      </c>
      <c r="I45" s="41">
        <v>4.461886E-3</v>
      </c>
      <c r="J45" s="41">
        <v>0</v>
      </c>
      <c r="K45" s="42">
        <v>2.0141190000000003E-2</v>
      </c>
      <c r="L45" s="47">
        <v>3.2724080000000005E-3</v>
      </c>
      <c r="M45" s="47">
        <v>0</v>
      </c>
      <c r="N45" s="526"/>
      <c r="O45" s="33"/>
    </row>
    <row r="46" spans="1:15" ht="11.45" customHeight="1" x14ac:dyDescent="0.2">
      <c r="A46" s="527"/>
      <c r="B46" s="31" t="s">
        <v>600</v>
      </c>
      <c r="C46" s="41">
        <v>0</v>
      </c>
      <c r="D46" s="41">
        <v>0</v>
      </c>
      <c r="E46" s="41">
        <v>0</v>
      </c>
      <c r="F46" s="41">
        <v>0</v>
      </c>
      <c r="G46" s="41">
        <v>0</v>
      </c>
      <c r="H46" s="41">
        <v>0</v>
      </c>
      <c r="I46" s="41">
        <v>0</v>
      </c>
      <c r="J46" s="41">
        <v>0.14800186299999998</v>
      </c>
      <c r="K46" s="42">
        <v>5.4925003E-2</v>
      </c>
      <c r="L46" s="47">
        <v>7.7000466000000017E-2</v>
      </c>
      <c r="M46" s="47">
        <v>0</v>
      </c>
      <c r="N46" s="38"/>
      <c r="O46" s="33"/>
    </row>
    <row r="47" spans="1:15" ht="11.45" customHeight="1" x14ac:dyDescent="0.2">
      <c r="A47" s="527"/>
      <c r="B47" s="31" t="s">
        <v>430</v>
      </c>
      <c r="C47" s="41">
        <v>0</v>
      </c>
      <c r="D47" s="41">
        <v>0</v>
      </c>
      <c r="E47" s="41">
        <v>0</v>
      </c>
      <c r="F47" s="41">
        <v>0</v>
      </c>
      <c r="G47" s="41">
        <v>1.08E-3</v>
      </c>
      <c r="H47" s="41">
        <v>0.26330000000000003</v>
      </c>
      <c r="I47" s="41">
        <v>0</v>
      </c>
      <c r="J47" s="41">
        <v>3.3272727000000002E-2</v>
      </c>
      <c r="K47" s="42">
        <v>0</v>
      </c>
      <c r="L47" s="47">
        <v>7.3846149999999998E-3</v>
      </c>
      <c r="M47" s="47">
        <v>2.5970640000000003E-2</v>
      </c>
      <c r="N47" s="38"/>
      <c r="O47" s="33"/>
    </row>
    <row r="48" spans="1:15" ht="11.45" customHeight="1" x14ac:dyDescent="0.2">
      <c r="A48" s="527"/>
      <c r="B48" s="31" t="s">
        <v>431</v>
      </c>
      <c r="C48" s="41">
        <v>0</v>
      </c>
      <c r="D48" s="41">
        <v>0.6385263149999999</v>
      </c>
      <c r="E48" s="41">
        <v>1.3397999999999999</v>
      </c>
      <c r="F48" s="41">
        <v>0.26344999999999996</v>
      </c>
      <c r="G48" s="41">
        <v>0.34588095200000002</v>
      </c>
      <c r="H48" s="41">
        <v>1.1659250000000001</v>
      </c>
      <c r="I48" s="41">
        <v>0.68688095199999999</v>
      </c>
      <c r="J48" s="41">
        <v>1.8429130929999999</v>
      </c>
      <c r="K48" s="42">
        <v>6.1006668090000007</v>
      </c>
      <c r="L48" s="47">
        <v>7.0626179090000036</v>
      </c>
      <c r="M48" s="47">
        <v>6.0718481220000058</v>
      </c>
      <c r="N48" s="38"/>
    </row>
    <row r="49" spans="1:15" ht="11.45" customHeight="1" x14ac:dyDescent="0.2">
      <c r="A49" s="527"/>
      <c r="B49" s="31" t="s">
        <v>432</v>
      </c>
      <c r="C49" s="41">
        <v>0</v>
      </c>
      <c r="D49" s="41">
        <v>0</v>
      </c>
      <c r="E49" s="41">
        <v>0</v>
      </c>
      <c r="F49" s="41">
        <v>0.10884210500000001</v>
      </c>
      <c r="G49" s="41">
        <v>0</v>
      </c>
      <c r="H49" s="41">
        <v>0</v>
      </c>
      <c r="I49" s="41">
        <v>0</v>
      </c>
      <c r="J49" s="41">
        <v>5.0197000000000007E-5</v>
      </c>
      <c r="K49" s="42">
        <v>5.1963000000000011E-5</v>
      </c>
      <c r="L49" s="47">
        <v>0</v>
      </c>
      <c r="M49" s="47">
        <v>3.6072999999999998E-5</v>
      </c>
      <c r="N49" s="38"/>
    </row>
    <row r="50" spans="1:15" ht="11.45" customHeight="1" x14ac:dyDescent="0.2">
      <c r="A50" s="527"/>
      <c r="B50" s="31" t="s">
        <v>601</v>
      </c>
      <c r="C50" s="41">
        <v>0</v>
      </c>
      <c r="D50" s="41">
        <v>0</v>
      </c>
      <c r="E50" s="41">
        <v>0</v>
      </c>
      <c r="F50" s="41">
        <v>0</v>
      </c>
      <c r="G50" s="41">
        <v>3.0000000000000001E-3</v>
      </c>
      <c r="H50" s="41">
        <v>0</v>
      </c>
      <c r="I50" s="41">
        <v>0</v>
      </c>
      <c r="J50" s="41">
        <v>0</v>
      </c>
      <c r="K50" s="42">
        <v>0</v>
      </c>
      <c r="L50" s="47">
        <v>0</v>
      </c>
      <c r="M50" s="47">
        <v>0</v>
      </c>
      <c r="N50" s="38"/>
    </row>
    <row r="51" spans="1:15" ht="11.45" customHeight="1" x14ac:dyDescent="0.2">
      <c r="A51" s="527"/>
      <c r="B51" s="31" t="s">
        <v>433</v>
      </c>
      <c r="C51" s="41">
        <v>0</v>
      </c>
      <c r="D51" s="41">
        <v>0</v>
      </c>
      <c r="E51" s="41">
        <v>2.5578947000000005E-2</v>
      </c>
      <c r="F51" s="41">
        <v>6.8333330000000005E-3</v>
      </c>
      <c r="G51" s="41">
        <v>3.2266332999999994E-2</v>
      </c>
      <c r="H51" s="41">
        <v>3.8788888000000001E-2</v>
      </c>
      <c r="I51" s="41">
        <v>3.9289472999999991E-2</v>
      </c>
      <c r="J51" s="41">
        <v>0.12128338499999999</v>
      </c>
      <c r="K51" s="42">
        <v>3.2934479209999998</v>
      </c>
      <c r="L51" s="47">
        <v>2.1470279890000001</v>
      </c>
      <c r="M51" s="47">
        <v>0.29929962700000001</v>
      </c>
      <c r="N51" s="38"/>
    </row>
    <row r="52" spans="1:15" ht="11.45" customHeight="1" x14ac:dyDescent="0.2">
      <c r="A52" s="527"/>
      <c r="B52" s="31" t="s">
        <v>434</v>
      </c>
      <c r="C52" s="41">
        <v>0</v>
      </c>
      <c r="D52" s="41">
        <v>6.1117646999999997E-2</v>
      </c>
      <c r="E52" s="41">
        <v>0.51526842100000003</v>
      </c>
      <c r="F52" s="41">
        <v>0.16147368399999998</v>
      </c>
      <c r="G52" s="41">
        <v>3.5067398E-2</v>
      </c>
      <c r="H52" s="41">
        <v>0.128401075</v>
      </c>
      <c r="I52" s="41">
        <v>0.65915376899999989</v>
      </c>
      <c r="J52" s="41">
        <v>0.28628095699999995</v>
      </c>
      <c r="K52" s="42">
        <v>0.22684254900000009</v>
      </c>
      <c r="L52" s="47">
        <v>1.9755035429999999</v>
      </c>
      <c r="M52" s="47">
        <v>0.256684566</v>
      </c>
      <c r="N52" s="38"/>
    </row>
    <row r="53" spans="1:15" ht="11.45" customHeight="1" x14ac:dyDescent="0.2">
      <c r="A53" s="527"/>
      <c r="B53" s="31" t="s">
        <v>435</v>
      </c>
      <c r="C53" s="41">
        <v>0</v>
      </c>
      <c r="D53" s="41">
        <v>2.1833333E-2</v>
      </c>
      <c r="E53" s="41">
        <v>4.8449999999999993E-2</v>
      </c>
      <c r="F53" s="41">
        <v>3.5421052000000001E-2</v>
      </c>
      <c r="G53" s="41">
        <v>1.6399999999999998E-2</v>
      </c>
      <c r="H53" s="41">
        <v>1.9894736E-2</v>
      </c>
      <c r="I53" s="41">
        <v>9.1799999999999993E-2</v>
      </c>
      <c r="J53" s="41">
        <v>0.18069029</v>
      </c>
      <c r="K53" s="42">
        <v>0.17899084000000004</v>
      </c>
      <c r="L53" s="47">
        <v>0.15667993299999991</v>
      </c>
      <c r="M53" s="47">
        <v>1.1605898890000002</v>
      </c>
      <c r="N53" s="38"/>
    </row>
    <row r="54" spans="1:15" ht="11.45" customHeight="1" x14ac:dyDescent="0.2">
      <c r="A54" s="526"/>
      <c r="B54" s="31" t="s">
        <v>436</v>
      </c>
      <c r="C54" s="41">
        <v>0</v>
      </c>
      <c r="D54" s="41">
        <v>2.2833333000000004E-2</v>
      </c>
      <c r="E54" s="41">
        <v>0.24979499999999999</v>
      </c>
      <c r="F54" s="41">
        <v>6.2105262999999994E-2</v>
      </c>
      <c r="G54" s="41">
        <v>3.2279213000000001E-2</v>
      </c>
      <c r="H54" s="41">
        <v>7.7410526000000007E-2</v>
      </c>
      <c r="I54" s="41">
        <v>2.155E-2</v>
      </c>
      <c r="J54" s="41">
        <v>0.16862166000000006</v>
      </c>
      <c r="K54" s="42">
        <v>1.2501978000000002E-2</v>
      </c>
      <c r="L54" s="47">
        <v>3.6127039999999999E-2</v>
      </c>
      <c r="M54" s="47">
        <v>0.15737087199999997</v>
      </c>
      <c r="N54" s="526"/>
    </row>
    <row r="55" spans="1:15" ht="11.45" customHeight="1" x14ac:dyDescent="0.2">
      <c r="A55" s="526"/>
      <c r="B55" s="31" t="s">
        <v>437</v>
      </c>
      <c r="C55" s="41">
        <v>0</v>
      </c>
      <c r="D55" s="41">
        <v>0</v>
      </c>
      <c r="E55" s="41">
        <v>7.0833330000000007E-3</v>
      </c>
      <c r="F55" s="41">
        <v>1.3944443999999999E-2</v>
      </c>
      <c r="G55" s="41">
        <v>0.23989155500000001</v>
      </c>
      <c r="H55" s="41">
        <v>0.106305555</v>
      </c>
      <c r="I55" s="41">
        <v>0.11130555499999999</v>
      </c>
      <c r="J55" s="41">
        <v>0.144838684</v>
      </c>
      <c r="K55" s="42">
        <v>0.13355411699999997</v>
      </c>
      <c r="L55" s="47">
        <v>0.15070868799999995</v>
      </c>
      <c r="M55" s="47">
        <v>0.22061417299999991</v>
      </c>
      <c r="N55" s="526"/>
    </row>
    <row r="56" spans="1:15" ht="11.45" customHeight="1" x14ac:dyDescent="0.2">
      <c r="A56" s="526"/>
      <c r="B56" s="225" t="s">
        <v>438</v>
      </c>
      <c r="C56" s="198">
        <v>0</v>
      </c>
      <c r="D56" s="198">
        <v>0</v>
      </c>
      <c r="E56" s="198">
        <v>0</v>
      </c>
      <c r="F56" s="198">
        <v>0</v>
      </c>
      <c r="G56" s="198">
        <v>7.1258482999999997E-2</v>
      </c>
      <c r="H56" s="198">
        <v>0.55610000000000004</v>
      </c>
      <c r="I56" s="198">
        <v>0.92104761899999998</v>
      </c>
      <c r="J56" s="198">
        <v>1.4261844259999996</v>
      </c>
      <c r="K56" s="199">
        <v>0.88088875799999999</v>
      </c>
      <c r="L56" s="86">
        <v>0.94895364500000012</v>
      </c>
      <c r="M56" s="86">
        <v>0.32248984999999991</v>
      </c>
      <c r="N56" s="552"/>
      <c r="O56" s="226"/>
    </row>
    <row r="57" spans="1:15" ht="11.45" customHeight="1" x14ac:dyDescent="0.2">
      <c r="A57" s="526"/>
      <c r="B57" s="225" t="s">
        <v>439</v>
      </c>
      <c r="C57" s="198">
        <v>0</v>
      </c>
      <c r="D57" s="198">
        <v>0</v>
      </c>
      <c r="E57" s="198">
        <v>0</v>
      </c>
      <c r="F57" s="198">
        <v>0</v>
      </c>
      <c r="G57" s="198">
        <v>0</v>
      </c>
      <c r="H57" s="198">
        <v>0</v>
      </c>
      <c r="I57" s="198">
        <v>0</v>
      </c>
      <c r="J57" s="198">
        <v>0</v>
      </c>
      <c r="K57" s="199">
        <v>0</v>
      </c>
      <c r="L57" s="86">
        <v>0.20104250800000001</v>
      </c>
      <c r="M57" s="86">
        <v>0.57990529600000007</v>
      </c>
      <c r="N57" s="552"/>
      <c r="O57" s="226"/>
    </row>
    <row r="58" spans="1:15" ht="11.45" customHeight="1" x14ac:dyDescent="0.2">
      <c r="A58" s="526"/>
      <c r="B58" s="225" t="s">
        <v>440</v>
      </c>
      <c r="C58" s="198">
        <v>0</v>
      </c>
      <c r="D58" s="198">
        <v>1.4207222220000004</v>
      </c>
      <c r="E58" s="198">
        <v>5.1515750000000011</v>
      </c>
      <c r="F58" s="198">
        <v>4.1406315780000007</v>
      </c>
      <c r="G58" s="198">
        <v>15.760175</v>
      </c>
      <c r="H58" s="198">
        <v>17.822710526000002</v>
      </c>
      <c r="I58" s="198">
        <v>18.176675000000003</v>
      </c>
      <c r="J58" s="198">
        <v>32.167379719000003</v>
      </c>
      <c r="K58" s="199">
        <v>52.698607928000015</v>
      </c>
      <c r="L58" s="86">
        <v>78.00079999999997</v>
      </c>
      <c r="M58" s="86">
        <v>79.709082445999954</v>
      </c>
      <c r="N58" s="552"/>
      <c r="O58" s="226"/>
    </row>
    <row r="59" spans="1:15" ht="11.45" customHeight="1" x14ac:dyDescent="0.2">
      <c r="A59" s="526"/>
      <c r="B59" s="225" t="s">
        <v>441</v>
      </c>
      <c r="C59" s="198">
        <v>0</v>
      </c>
      <c r="D59" s="198">
        <v>0.20547368399999999</v>
      </c>
      <c r="E59" s="198">
        <v>1.3575952380000003</v>
      </c>
      <c r="F59" s="198">
        <v>0.63360000000000005</v>
      </c>
      <c r="G59" s="198">
        <v>1.7564999999999997</v>
      </c>
      <c r="H59" s="198">
        <v>6.4855000000000009</v>
      </c>
      <c r="I59" s="198">
        <v>9.092428571000001</v>
      </c>
      <c r="J59" s="198">
        <v>4.3974318180000012</v>
      </c>
      <c r="K59" s="199">
        <v>6.5255952380000002</v>
      </c>
      <c r="L59" s="86">
        <v>6.5502272720000017</v>
      </c>
      <c r="M59" s="86">
        <v>7.9325476190000037</v>
      </c>
      <c r="N59" s="552"/>
      <c r="O59" s="226"/>
    </row>
    <row r="60" spans="1:15" ht="11.45" customHeight="1" x14ac:dyDescent="0.2">
      <c r="A60" s="526"/>
      <c r="B60" s="225" t="s">
        <v>443</v>
      </c>
      <c r="C60" s="198">
        <v>0</v>
      </c>
      <c r="D60" s="86">
        <v>5.2795184490000002</v>
      </c>
      <c r="E60" s="86">
        <v>13.453413492999999</v>
      </c>
      <c r="F60" s="86">
        <v>9.2647226710000012</v>
      </c>
      <c r="G60" s="86">
        <v>25.787233137000001</v>
      </c>
      <c r="H60" s="86">
        <v>39.660974463000009</v>
      </c>
      <c r="I60" s="86">
        <v>56.876924070000008</v>
      </c>
      <c r="J60" s="86">
        <v>68.269582173000018</v>
      </c>
      <c r="K60" s="86">
        <v>105.69926659800002</v>
      </c>
      <c r="L60" s="86">
        <v>143.72283377899998</v>
      </c>
      <c r="M60" s="86">
        <v>163.43587599099999</v>
      </c>
      <c r="N60" s="552"/>
      <c r="O60" s="226"/>
    </row>
    <row r="61" spans="1:15" ht="3" customHeight="1" x14ac:dyDescent="0.2">
      <c r="A61" s="522"/>
      <c r="B61" s="227"/>
      <c r="C61" s="228"/>
      <c r="D61" s="228"/>
      <c r="E61" s="228"/>
      <c r="F61" s="228"/>
      <c r="G61" s="228"/>
      <c r="H61" s="228"/>
      <c r="I61" s="228"/>
      <c r="J61" s="228"/>
      <c r="K61" s="229"/>
      <c r="L61" s="230"/>
      <c r="M61" s="230"/>
      <c r="N61" s="553"/>
      <c r="O61" s="226"/>
    </row>
    <row r="62" spans="1:15" ht="59.1" customHeight="1" x14ac:dyDescent="0.2">
      <c r="A62" s="528" t="s">
        <v>3</v>
      </c>
      <c r="B62" s="703" t="s">
        <v>473</v>
      </c>
      <c r="C62" s="703"/>
      <c r="D62" s="703"/>
      <c r="E62" s="703"/>
      <c r="F62" s="703"/>
      <c r="G62" s="703"/>
      <c r="H62" s="703"/>
      <c r="I62" s="703"/>
      <c r="J62" s="703"/>
      <c r="K62" s="703"/>
      <c r="L62" s="703"/>
      <c r="M62" s="703"/>
      <c r="N62" s="554"/>
      <c r="O62" s="226"/>
    </row>
    <row r="63" spans="1:15" x14ac:dyDescent="0.2">
      <c r="A63" s="26"/>
      <c r="B63" s="26"/>
      <c r="C63" s="38"/>
      <c r="D63" s="38"/>
      <c r="E63" s="38"/>
      <c r="F63" s="38"/>
      <c r="G63" s="38"/>
      <c r="H63" s="38"/>
      <c r="I63" s="38"/>
      <c r="J63" s="38"/>
      <c r="K63" s="38"/>
      <c r="L63" s="38"/>
      <c r="M63" s="38"/>
      <c r="N63" s="38"/>
    </row>
  </sheetData>
  <mergeCells count="1">
    <mergeCell ref="B62:M6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O63"/>
  <sheetViews>
    <sheetView showGridLines="0" zoomScaleNormal="100" zoomScaleSheetLayoutView="100" workbookViewId="0"/>
  </sheetViews>
  <sheetFormatPr defaultColWidth="9.140625" defaultRowHeight="12" x14ac:dyDescent="0.2"/>
  <cols>
    <col min="1" max="1" width="1.7109375" style="27" customWidth="1"/>
    <col min="2" max="2" width="22.7109375" style="27" customWidth="1"/>
    <col min="3" max="13" width="6.7109375" style="39" customWidth="1"/>
    <col min="14" max="14" width="1.7109375" style="39" customWidth="1"/>
    <col min="15" max="15" width="1.85546875" style="30" customWidth="1"/>
    <col min="16" max="16" width="1.85546875" style="27" customWidth="1"/>
    <col min="17" max="16384" width="9.140625" style="27"/>
  </cols>
  <sheetData>
    <row r="1" spans="1:15" s="71" customFormat="1" ht="16.5" customHeight="1" x14ac:dyDescent="0.3">
      <c r="A1" s="448"/>
      <c r="B1" s="265" t="s">
        <v>442</v>
      </c>
      <c r="C1" s="265"/>
      <c r="D1" s="265"/>
      <c r="E1" s="265"/>
      <c r="F1" s="265"/>
      <c r="G1" s="265"/>
      <c r="H1" s="265"/>
      <c r="I1" s="264"/>
      <c r="J1" s="264"/>
      <c r="K1" s="264"/>
      <c r="L1" s="264"/>
      <c r="M1" s="264"/>
      <c r="N1" s="449"/>
    </row>
    <row r="2" spans="1:15" s="457" customFormat="1" ht="16.5" customHeight="1" x14ac:dyDescent="0.2">
      <c r="A2" s="452"/>
      <c r="B2" s="452" t="s">
        <v>364</v>
      </c>
      <c r="C2" s="452"/>
      <c r="D2" s="452"/>
      <c r="E2" s="452"/>
      <c r="F2" s="452"/>
      <c r="G2" s="456"/>
      <c r="H2" s="456"/>
      <c r="I2" s="456"/>
      <c r="J2" s="456"/>
      <c r="K2" s="456"/>
      <c r="L2" s="456"/>
      <c r="M2" s="456"/>
      <c r="N2" s="452"/>
      <c r="O2" s="452"/>
    </row>
    <row r="3" spans="1:15" s="476" customFormat="1" ht="21" customHeight="1" x14ac:dyDescent="0.2">
      <c r="A3" s="548"/>
      <c r="B3" s="474" t="s">
        <v>596</v>
      </c>
      <c r="C3" s="474"/>
      <c r="D3" s="474"/>
      <c r="E3" s="474"/>
      <c r="F3" s="474"/>
      <c r="G3" s="474"/>
      <c r="H3" s="474"/>
      <c r="I3" s="474"/>
      <c r="J3" s="474"/>
      <c r="K3" s="474"/>
      <c r="L3" s="474"/>
      <c r="M3" s="546" t="s">
        <v>235</v>
      </c>
      <c r="N3" s="474"/>
      <c r="O3" s="475"/>
    </row>
    <row r="4" spans="1:15" ht="30" customHeight="1" x14ac:dyDescent="0.2">
      <c r="A4" s="549"/>
      <c r="B4" s="498"/>
      <c r="C4" s="503" t="s">
        <v>221</v>
      </c>
      <c r="D4" s="503" t="s">
        <v>222</v>
      </c>
      <c r="E4" s="503" t="s">
        <v>223</v>
      </c>
      <c r="F4" s="503" t="s">
        <v>224</v>
      </c>
      <c r="G4" s="503" t="s">
        <v>225</v>
      </c>
      <c r="H4" s="503" t="s">
        <v>226</v>
      </c>
      <c r="I4" s="503" t="s">
        <v>227</v>
      </c>
      <c r="J4" s="503" t="s">
        <v>228</v>
      </c>
      <c r="K4" s="503" t="s">
        <v>229</v>
      </c>
      <c r="L4" s="503" t="s">
        <v>254</v>
      </c>
      <c r="M4" s="503">
        <v>2022</v>
      </c>
      <c r="N4" s="551"/>
      <c r="O4" s="29"/>
    </row>
    <row r="5" spans="1:15" ht="11.45" customHeight="1" x14ac:dyDescent="0.25">
      <c r="A5" s="525"/>
      <c r="B5" s="31" t="s">
        <v>391</v>
      </c>
      <c r="C5" s="40">
        <v>0</v>
      </c>
      <c r="D5" s="40">
        <v>0</v>
      </c>
      <c r="E5" s="40">
        <v>0</v>
      </c>
      <c r="F5" s="40">
        <v>0</v>
      </c>
      <c r="G5" s="40">
        <v>0</v>
      </c>
      <c r="H5" s="40">
        <v>0</v>
      </c>
      <c r="I5" s="40">
        <v>0</v>
      </c>
      <c r="J5" s="40">
        <v>0</v>
      </c>
      <c r="K5" s="46">
        <v>0</v>
      </c>
      <c r="L5" s="63">
        <v>2.8000000000000003E-5</v>
      </c>
      <c r="M5" s="63">
        <v>5.1761999999999999E-4</v>
      </c>
      <c r="N5" s="551"/>
      <c r="O5" s="33"/>
    </row>
    <row r="6" spans="1:15" ht="11.45" customHeight="1" x14ac:dyDescent="0.2">
      <c r="A6" s="522"/>
      <c r="B6" s="31" t="s">
        <v>392</v>
      </c>
      <c r="C6" s="41">
        <v>0</v>
      </c>
      <c r="D6" s="41">
        <v>0.75003793699999999</v>
      </c>
      <c r="E6" s="41">
        <v>1.3278062049999999</v>
      </c>
      <c r="F6" s="41">
        <v>1.629529411</v>
      </c>
      <c r="G6" s="41">
        <v>3.7851162290000002</v>
      </c>
      <c r="H6" s="41">
        <v>4.6505104560000001</v>
      </c>
      <c r="I6" s="41">
        <v>1.864176499</v>
      </c>
      <c r="J6" s="41">
        <v>2.6295822350000018</v>
      </c>
      <c r="K6" s="42">
        <v>0.98346506599999972</v>
      </c>
      <c r="L6" s="47">
        <v>1.5821453599999999</v>
      </c>
      <c r="M6" s="47">
        <v>1.8102601379999999</v>
      </c>
      <c r="N6" s="38"/>
      <c r="O6" s="35"/>
    </row>
    <row r="7" spans="1:15" ht="11.45" customHeight="1" x14ac:dyDescent="0.2">
      <c r="A7" s="522"/>
      <c r="B7" s="31" t="s">
        <v>393</v>
      </c>
      <c r="C7" s="41">
        <v>3.1022720000000001E-3</v>
      </c>
      <c r="D7" s="41">
        <v>0.14048608999999998</v>
      </c>
      <c r="E7" s="41">
        <v>1.1387499999999999</v>
      </c>
      <c r="F7" s="41">
        <v>0.40810000000000002</v>
      </c>
      <c r="G7" s="41">
        <v>1.0628080340000001</v>
      </c>
      <c r="H7" s="41">
        <v>0.77457365</v>
      </c>
      <c r="I7" s="41">
        <v>0.80195663699999986</v>
      </c>
      <c r="J7" s="41">
        <v>0.18455391099999999</v>
      </c>
      <c r="K7" s="42">
        <v>0.23602816799999998</v>
      </c>
      <c r="L7" s="47">
        <v>0.113333508</v>
      </c>
      <c r="M7" s="47">
        <v>7.4755506999999999E-2</v>
      </c>
      <c r="N7" s="38"/>
      <c r="O7" s="35"/>
    </row>
    <row r="8" spans="1:15" ht="11.45" customHeight="1" x14ac:dyDescent="0.2">
      <c r="A8" s="522"/>
      <c r="B8" s="31" t="s">
        <v>394</v>
      </c>
      <c r="C8" s="41">
        <v>0</v>
      </c>
      <c r="D8" s="41">
        <v>0.1583707</v>
      </c>
      <c r="E8" s="41">
        <v>0.18042499999999997</v>
      </c>
      <c r="F8" s="41">
        <v>6.0049999999999999E-2</v>
      </c>
      <c r="G8" s="41">
        <v>5.0399414000000003E-2</v>
      </c>
      <c r="H8" s="41">
        <v>0.15756249999999999</v>
      </c>
      <c r="I8" s="41">
        <v>0.11262883999999999</v>
      </c>
      <c r="J8" s="41">
        <v>0.19218971999999995</v>
      </c>
      <c r="K8" s="42">
        <v>0.15020611599999997</v>
      </c>
      <c r="L8" s="47">
        <v>7.6445810000000001E-3</v>
      </c>
      <c r="M8" s="47">
        <v>2.6402251000000012E-2</v>
      </c>
      <c r="N8" s="38"/>
      <c r="O8" s="35"/>
    </row>
    <row r="9" spans="1:15" ht="11.45" customHeight="1" x14ac:dyDescent="0.2">
      <c r="A9" s="522"/>
      <c r="B9" s="31" t="s">
        <v>395</v>
      </c>
      <c r="C9" s="41">
        <v>0.22642500000000002</v>
      </c>
      <c r="D9" s="41">
        <v>0.36983333299999999</v>
      </c>
      <c r="E9" s="41">
        <v>0.73881999999999992</v>
      </c>
      <c r="F9" s="41">
        <v>0.34599999999999997</v>
      </c>
      <c r="G9" s="41">
        <v>1.0453439180000001</v>
      </c>
      <c r="H9" s="41">
        <v>1.511439725</v>
      </c>
      <c r="I9" s="41">
        <v>0.51021248299999999</v>
      </c>
      <c r="J9" s="41">
        <v>0.47792401599999995</v>
      </c>
      <c r="K9" s="42">
        <v>0.29510952299999998</v>
      </c>
      <c r="L9" s="47">
        <v>0.33094986599999987</v>
      </c>
      <c r="M9" s="47">
        <v>0.32933540000000011</v>
      </c>
      <c r="N9" s="38"/>
      <c r="O9" s="35"/>
    </row>
    <row r="10" spans="1:15" ht="11.45" customHeight="1" x14ac:dyDescent="0.2">
      <c r="A10" s="522"/>
      <c r="B10" s="31" t="s">
        <v>396</v>
      </c>
      <c r="C10" s="41">
        <v>0</v>
      </c>
      <c r="D10" s="41">
        <v>0</v>
      </c>
      <c r="E10" s="41">
        <v>0</v>
      </c>
      <c r="F10" s="41">
        <v>0.19190000000000002</v>
      </c>
      <c r="G10" s="41">
        <v>0.10513224999999998</v>
      </c>
      <c r="H10" s="41">
        <v>3.8172309000000008E-2</v>
      </c>
      <c r="I10" s="41">
        <v>0.84107499999999991</v>
      </c>
      <c r="J10" s="41">
        <v>8.5017121999999987E-2</v>
      </c>
      <c r="K10" s="42">
        <v>1.7357462499999998</v>
      </c>
      <c r="L10" s="47">
        <v>1.5922632989999992</v>
      </c>
      <c r="M10" s="47">
        <v>1.4262513100000005</v>
      </c>
      <c r="N10" s="38"/>
      <c r="O10" s="35"/>
    </row>
    <row r="11" spans="1:15" ht="11.45" customHeight="1" x14ac:dyDescent="0.2">
      <c r="A11" s="522"/>
      <c r="B11" s="31" t="s">
        <v>397</v>
      </c>
      <c r="C11" s="41">
        <v>0</v>
      </c>
      <c r="D11" s="41">
        <v>0</v>
      </c>
      <c r="E11" s="41">
        <v>0</v>
      </c>
      <c r="F11" s="41">
        <v>0</v>
      </c>
      <c r="G11" s="41">
        <v>0</v>
      </c>
      <c r="H11" s="41">
        <v>7.6190399999999999E-4</v>
      </c>
      <c r="I11" s="41">
        <v>0</v>
      </c>
      <c r="J11" s="41">
        <v>0</v>
      </c>
      <c r="K11" s="42">
        <v>0</v>
      </c>
      <c r="L11" s="47">
        <v>1.979962E-3</v>
      </c>
      <c r="M11" s="47">
        <v>0</v>
      </c>
      <c r="N11" s="38"/>
      <c r="O11" s="35"/>
    </row>
    <row r="12" spans="1:15" ht="11.45" customHeight="1" x14ac:dyDescent="0.2">
      <c r="A12" s="522"/>
      <c r="B12" s="31" t="s">
        <v>398</v>
      </c>
      <c r="C12" s="41">
        <v>0.38133333300000005</v>
      </c>
      <c r="D12" s="41">
        <v>0.78768421</v>
      </c>
      <c r="E12" s="41">
        <v>0.86554761899999999</v>
      </c>
      <c r="F12" s="41">
        <v>2.2460500000000003</v>
      </c>
      <c r="G12" s="41">
        <v>4.7785952380000003</v>
      </c>
      <c r="H12" s="41">
        <v>2.6011500000000001</v>
      </c>
      <c r="I12" s="41">
        <v>2.2318333330000004</v>
      </c>
      <c r="J12" s="41">
        <v>3.0660000000000016</v>
      </c>
      <c r="K12" s="42">
        <v>4.8104761900000002</v>
      </c>
      <c r="L12" s="47">
        <v>3.7940300830000009</v>
      </c>
      <c r="M12" s="47">
        <v>5.6230047130000003</v>
      </c>
      <c r="N12" s="38"/>
      <c r="O12" s="35"/>
    </row>
    <row r="13" spans="1:15" ht="11.45" customHeight="1" x14ac:dyDescent="0.2">
      <c r="A13" s="522"/>
      <c r="B13" s="31" t="s">
        <v>399</v>
      </c>
      <c r="C13" s="41">
        <v>0</v>
      </c>
      <c r="D13" s="41">
        <v>0</v>
      </c>
      <c r="E13" s="41">
        <v>0</v>
      </c>
      <c r="F13" s="41">
        <v>0</v>
      </c>
      <c r="G13" s="41">
        <v>0</v>
      </c>
      <c r="H13" s="41">
        <v>2.5000000000000001E-4</v>
      </c>
      <c r="I13" s="41">
        <v>1.921428E-3</v>
      </c>
      <c r="J13" s="41">
        <v>0.139585454</v>
      </c>
      <c r="K13" s="42">
        <v>2.0742761000000002E-2</v>
      </c>
      <c r="L13" s="47">
        <v>1.1871876999999999E-2</v>
      </c>
      <c r="M13" s="47">
        <v>8.3472330000000008E-3</v>
      </c>
      <c r="N13" s="526"/>
      <c r="O13" s="35"/>
    </row>
    <row r="14" spans="1:15" ht="11.45" customHeight="1" x14ac:dyDescent="0.2">
      <c r="A14" s="522"/>
      <c r="B14" s="31" t="s">
        <v>400</v>
      </c>
      <c r="C14" s="41">
        <v>0</v>
      </c>
      <c r="D14" s="41">
        <v>0</v>
      </c>
      <c r="E14" s="41">
        <v>0</v>
      </c>
      <c r="F14" s="41">
        <v>0</v>
      </c>
      <c r="G14" s="41">
        <v>0</v>
      </c>
      <c r="H14" s="41">
        <v>0</v>
      </c>
      <c r="I14" s="41">
        <v>9.0735454000000007E-2</v>
      </c>
      <c r="J14" s="41">
        <v>0.3637117809999999</v>
      </c>
      <c r="K14" s="42">
        <v>2.7905395030000006</v>
      </c>
      <c r="L14" s="47">
        <v>2.557167080000001</v>
      </c>
      <c r="M14" s="47">
        <v>8.2473623890000045</v>
      </c>
      <c r="N14" s="38"/>
      <c r="O14" s="35"/>
    </row>
    <row r="15" spans="1:15" ht="11.45" customHeight="1" x14ac:dyDescent="0.25">
      <c r="A15" s="525"/>
      <c r="B15" s="31" t="s">
        <v>401</v>
      </c>
      <c r="C15" s="41">
        <v>0</v>
      </c>
      <c r="D15" s="41">
        <v>0</v>
      </c>
      <c r="E15" s="41">
        <v>0.15123809499999999</v>
      </c>
      <c r="F15" s="41">
        <v>0.49454999999999993</v>
      </c>
      <c r="G15" s="41">
        <v>1.1244712269999999</v>
      </c>
      <c r="H15" s="41">
        <v>0.88072499999999998</v>
      </c>
      <c r="I15" s="41">
        <v>1.5363713569999999</v>
      </c>
      <c r="J15" s="41">
        <v>3.8963297230000009</v>
      </c>
      <c r="K15" s="42">
        <v>1.074885893</v>
      </c>
      <c r="L15" s="47">
        <v>0.87425473899999995</v>
      </c>
      <c r="M15" s="47">
        <v>0.82946944299999992</v>
      </c>
      <c r="N15" s="526"/>
      <c r="O15" s="33"/>
    </row>
    <row r="16" spans="1:15" ht="11.45" customHeight="1" x14ac:dyDescent="0.2">
      <c r="A16" s="527"/>
      <c r="B16" s="31" t="s">
        <v>402</v>
      </c>
      <c r="C16" s="41">
        <v>0</v>
      </c>
      <c r="D16" s="41">
        <v>0</v>
      </c>
      <c r="E16" s="41">
        <v>0</v>
      </c>
      <c r="F16" s="41">
        <v>7.8947299999999995E-4</v>
      </c>
      <c r="G16" s="41">
        <v>1.2899999999999998E-2</v>
      </c>
      <c r="H16" s="41">
        <v>8.8059729999999999E-3</v>
      </c>
      <c r="I16" s="41">
        <v>1.7194382000000005E-2</v>
      </c>
      <c r="J16" s="41">
        <v>5.3791885999999969E-2</v>
      </c>
      <c r="K16" s="42">
        <v>1.4377601E-2</v>
      </c>
      <c r="L16" s="47">
        <v>8.558442099999998E-2</v>
      </c>
      <c r="M16" s="47">
        <v>5.9777264000000004E-2</v>
      </c>
      <c r="N16" s="38"/>
      <c r="O16" s="35"/>
    </row>
    <row r="17" spans="1:15" ht="11.45" customHeight="1" x14ac:dyDescent="0.2">
      <c r="A17" s="527"/>
      <c r="B17" s="74" t="s">
        <v>389</v>
      </c>
      <c r="C17" s="41">
        <v>0</v>
      </c>
      <c r="D17" s="41">
        <v>0</v>
      </c>
      <c r="E17" s="41">
        <v>0.10100000000000001</v>
      </c>
      <c r="F17" s="41">
        <v>5.9799999999999999E-2</v>
      </c>
      <c r="G17" s="41">
        <v>6.0972837999999994E-2</v>
      </c>
      <c r="H17" s="41">
        <v>7.2974999999999998E-2</v>
      </c>
      <c r="I17" s="41">
        <v>3.5258094999999996E-2</v>
      </c>
      <c r="J17" s="41">
        <v>9.1967912999999998E-2</v>
      </c>
      <c r="K17" s="42">
        <v>8.294133699999999E-2</v>
      </c>
      <c r="L17" s="47">
        <v>3.4254435999999999E-2</v>
      </c>
      <c r="M17" s="47">
        <v>5.1593159999999992E-2</v>
      </c>
      <c r="N17" s="38"/>
      <c r="O17" s="35"/>
    </row>
    <row r="18" spans="1:15" ht="11.45" customHeight="1" x14ac:dyDescent="0.2">
      <c r="A18" s="527"/>
      <c r="B18" s="31" t="s">
        <v>403</v>
      </c>
      <c r="C18" s="41">
        <v>1.045638157</v>
      </c>
      <c r="D18" s="41">
        <v>0.41755882299999997</v>
      </c>
      <c r="E18" s="41">
        <v>0.66626315699999994</v>
      </c>
      <c r="F18" s="41">
        <v>0.39549999999999996</v>
      </c>
      <c r="G18" s="41">
        <v>1.034736842</v>
      </c>
      <c r="H18" s="41">
        <v>1.3815555549999998</v>
      </c>
      <c r="I18" s="41">
        <v>2.637480789</v>
      </c>
      <c r="J18" s="41">
        <v>3.3227581280000003</v>
      </c>
      <c r="K18" s="42">
        <v>1.0593155259999998</v>
      </c>
      <c r="L18" s="47">
        <v>0.73552937799999984</v>
      </c>
      <c r="M18" s="47">
        <v>1.1492185310000003</v>
      </c>
      <c r="N18" s="38"/>
      <c r="O18" s="35"/>
    </row>
    <row r="19" spans="1:15" ht="11.45" customHeight="1" x14ac:dyDescent="0.2">
      <c r="A19" s="527"/>
      <c r="B19" s="31" t="s">
        <v>599</v>
      </c>
      <c r="C19" s="41">
        <v>0</v>
      </c>
      <c r="D19" s="41">
        <v>0</v>
      </c>
      <c r="E19" s="41">
        <v>0</v>
      </c>
      <c r="F19" s="41">
        <v>0</v>
      </c>
      <c r="G19" s="41">
        <v>0</v>
      </c>
      <c r="H19" s="41">
        <v>4.3500000000000006E-3</v>
      </c>
      <c r="I19" s="41">
        <v>3.0476190000000001E-3</v>
      </c>
      <c r="J19" s="41">
        <v>2.0909089999999993E-3</v>
      </c>
      <c r="K19" s="42">
        <v>0</v>
      </c>
      <c r="L19" s="47">
        <v>0</v>
      </c>
      <c r="M19" s="47">
        <v>0</v>
      </c>
      <c r="N19" s="38"/>
      <c r="O19" s="35"/>
    </row>
    <row r="20" spans="1:15" ht="11.45" customHeight="1" x14ac:dyDescent="0.2">
      <c r="A20" s="527"/>
      <c r="B20" s="31" t="s">
        <v>404</v>
      </c>
      <c r="C20" s="41">
        <v>0</v>
      </c>
      <c r="D20" s="41">
        <v>0.11304999999999998</v>
      </c>
      <c r="E20" s="41">
        <v>0.22575000000000001</v>
      </c>
      <c r="F20" s="41">
        <v>5.7210526000000005E-2</v>
      </c>
      <c r="G20" s="41">
        <v>5.0150000000000007E-2</v>
      </c>
      <c r="H20" s="41">
        <v>0.125028947</v>
      </c>
      <c r="I20" s="41">
        <v>7.5650000000000009E-2</v>
      </c>
      <c r="J20" s="41">
        <v>0.29620728600000001</v>
      </c>
      <c r="K20" s="42">
        <v>0.34476125599999996</v>
      </c>
      <c r="L20" s="47">
        <v>0.25545184299999996</v>
      </c>
      <c r="M20" s="47">
        <v>0.44241137300000011</v>
      </c>
      <c r="N20" s="38"/>
      <c r="O20" s="35"/>
    </row>
    <row r="21" spans="1:15" ht="11.45" customHeight="1" x14ac:dyDescent="0.2">
      <c r="A21" s="527"/>
      <c r="B21" s="31" t="s">
        <v>405</v>
      </c>
      <c r="C21" s="41">
        <v>1.9684761899999998</v>
      </c>
      <c r="D21" s="41">
        <v>3.1262631570000003</v>
      </c>
      <c r="E21" s="41">
        <v>4.465119047</v>
      </c>
      <c r="F21" s="41">
        <v>1.3523499999999999</v>
      </c>
      <c r="G21" s="41">
        <v>1.5634047609999997</v>
      </c>
      <c r="H21" s="41">
        <v>5.538450000000001</v>
      </c>
      <c r="I21" s="41">
        <v>6.2503095230000021</v>
      </c>
      <c r="J21" s="41">
        <v>5.3879629299999987</v>
      </c>
      <c r="K21" s="42">
        <v>4.4748910789999989</v>
      </c>
      <c r="L21" s="47">
        <v>4.0829800589999996</v>
      </c>
      <c r="M21" s="47">
        <v>4.9371352230000003</v>
      </c>
      <c r="N21" s="38"/>
      <c r="O21" s="35"/>
    </row>
    <row r="22" spans="1:15" ht="11.45" customHeight="1" x14ac:dyDescent="0.2">
      <c r="A22" s="527"/>
      <c r="B22" s="31" t="s">
        <v>406</v>
      </c>
      <c r="C22" s="41">
        <v>1.4778499999999999</v>
      </c>
      <c r="D22" s="41">
        <v>2.7284846720000004</v>
      </c>
      <c r="E22" s="41">
        <v>4.7169599999999994</v>
      </c>
      <c r="F22" s="41">
        <v>2.7722105260000003</v>
      </c>
      <c r="G22" s="41">
        <v>2.7383999999999995</v>
      </c>
      <c r="H22" s="41">
        <v>2.4750789470000005</v>
      </c>
      <c r="I22" s="41">
        <v>5.1891249999999998</v>
      </c>
      <c r="J22" s="41">
        <v>2.6682142849999999</v>
      </c>
      <c r="K22" s="42">
        <v>1.1213593910000001</v>
      </c>
      <c r="L22" s="47">
        <v>1.6676842380000005</v>
      </c>
      <c r="M22" s="47">
        <v>2.9654635320000016</v>
      </c>
      <c r="N22" s="38"/>
      <c r="O22" s="35"/>
    </row>
    <row r="23" spans="1:15" ht="11.45" customHeight="1" x14ac:dyDescent="0.2">
      <c r="A23" s="527"/>
      <c r="B23" s="31" t="s">
        <v>407</v>
      </c>
      <c r="C23" s="41">
        <v>0</v>
      </c>
      <c r="D23" s="41">
        <v>6.8611660000000001E-3</v>
      </c>
      <c r="E23" s="41">
        <v>1.3250000000000002E-3</v>
      </c>
      <c r="F23" s="41">
        <v>5.3684210000000008E-3</v>
      </c>
      <c r="G23" s="41">
        <v>5.4658783999999995E-2</v>
      </c>
      <c r="H23" s="41">
        <v>0.12150511499999998</v>
      </c>
      <c r="I23" s="41">
        <v>0.18893173299999999</v>
      </c>
      <c r="J23" s="41">
        <v>3.3165904999999996E-2</v>
      </c>
      <c r="K23" s="42">
        <v>1.0410806999999999E-2</v>
      </c>
      <c r="L23" s="47">
        <v>6.9786359999999978E-2</v>
      </c>
      <c r="M23" s="47">
        <v>1.0954001000000003E-2</v>
      </c>
      <c r="N23" s="38"/>
      <c r="O23" s="35"/>
    </row>
    <row r="24" spans="1:15" ht="11.45" customHeight="1" x14ac:dyDescent="0.2">
      <c r="A24" s="527"/>
      <c r="B24" s="31" t="s">
        <v>408</v>
      </c>
      <c r="C24" s="41">
        <v>0</v>
      </c>
      <c r="D24" s="41">
        <v>0.62476470500000003</v>
      </c>
      <c r="E24" s="41">
        <v>0.983268421</v>
      </c>
      <c r="F24" s="41">
        <v>1.0298500000000002</v>
      </c>
      <c r="G24" s="41">
        <v>2.8459473679999996</v>
      </c>
      <c r="H24" s="41">
        <v>5.7066388879999987</v>
      </c>
      <c r="I24" s="41">
        <v>7.6537368419999998</v>
      </c>
      <c r="J24" s="41">
        <v>9.4691493500000021</v>
      </c>
      <c r="K24" s="42">
        <v>12.772426250000001</v>
      </c>
      <c r="L24" s="47">
        <v>22.933863052</v>
      </c>
      <c r="M24" s="47">
        <v>18.961150694000001</v>
      </c>
      <c r="N24" s="38"/>
      <c r="O24" s="35"/>
    </row>
    <row r="25" spans="1:15" ht="11.45" customHeight="1" x14ac:dyDescent="0.2">
      <c r="A25" s="527"/>
      <c r="B25" s="31" t="s">
        <v>409</v>
      </c>
      <c r="C25" s="41">
        <v>0</v>
      </c>
      <c r="D25" s="41">
        <v>0</v>
      </c>
      <c r="E25" s="41">
        <v>1.6666660000000002E-3</v>
      </c>
      <c r="F25" s="41">
        <v>6.1999999999999998E-3</v>
      </c>
      <c r="G25" s="41">
        <v>4.5714285000000007E-2</v>
      </c>
      <c r="H25" s="41">
        <v>0.142315789</v>
      </c>
      <c r="I25" s="41">
        <v>5.3168579000000007E-2</v>
      </c>
      <c r="J25" s="41">
        <v>7.4571428000000009E-2</v>
      </c>
      <c r="K25" s="42">
        <v>6.0962025000000003E-2</v>
      </c>
      <c r="L25" s="47">
        <v>5.8835855999999985E-2</v>
      </c>
      <c r="M25" s="47">
        <v>3.8399753000000002E-2</v>
      </c>
      <c r="N25" s="38"/>
      <c r="O25" s="33"/>
    </row>
    <row r="26" spans="1:15" ht="11.45" customHeight="1" x14ac:dyDescent="0.2">
      <c r="A26" s="527"/>
      <c r="B26" s="31" t="s">
        <v>410</v>
      </c>
      <c r="C26" s="41">
        <v>0</v>
      </c>
      <c r="D26" s="41">
        <v>0</v>
      </c>
      <c r="E26" s="41">
        <v>2.8250000000000003E-3</v>
      </c>
      <c r="F26" s="41">
        <v>4.1176470000000003E-3</v>
      </c>
      <c r="G26" s="41">
        <v>0.12165545</v>
      </c>
      <c r="H26" s="41">
        <v>3.8002079999999996</v>
      </c>
      <c r="I26" s="41">
        <v>1.3248826370000002</v>
      </c>
      <c r="J26" s="41">
        <v>0.58200493999999992</v>
      </c>
      <c r="K26" s="42">
        <v>0.85603899599999966</v>
      </c>
      <c r="L26" s="47">
        <v>0.80461364600000007</v>
      </c>
      <c r="M26" s="47">
        <v>1.1530942480000006</v>
      </c>
      <c r="N26" s="38"/>
      <c r="O26" s="35"/>
    </row>
    <row r="27" spans="1:15" ht="11.45" customHeight="1" x14ac:dyDescent="0.2">
      <c r="A27" s="527"/>
      <c r="B27" s="31" t="s">
        <v>411</v>
      </c>
      <c r="C27" s="41">
        <v>0</v>
      </c>
      <c r="D27" s="41">
        <v>0</v>
      </c>
      <c r="E27" s="41">
        <v>0.18460526299999999</v>
      </c>
      <c r="F27" s="41">
        <v>0</v>
      </c>
      <c r="G27" s="41">
        <v>1.1190475999999998E-2</v>
      </c>
      <c r="H27" s="41">
        <v>0.123067932</v>
      </c>
      <c r="I27" s="41">
        <v>8.7809500000000007E-4</v>
      </c>
      <c r="J27" s="41">
        <v>1.8100009E-2</v>
      </c>
      <c r="K27" s="42">
        <v>6.3837849999999995E-3</v>
      </c>
      <c r="L27" s="47">
        <v>4.9906621999999998E-2</v>
      </c>
      <c r="M27" s="47">
        <v>7.6598264999999971E-2</v>
      </c>
      <c r="N27" s="38"/>
      <c r="O27" s="35"/>
    </row>
    <row r="28" spans="1:15" ht="11.45" customHeight="1" x14ac:dyDescent="0.2">
      <c r="A28" s="527"/>
      <c r="B28" s="31" t="s">
        <v>412</v>
      </c>
      <c r="C28" s="41">
        <v>0.17027499999999998</v>
      </c>
      <c r="D28" s="41">
        <v>4.2277769999999994E-3</v>
      </c>
      <c r="E28" s="41">
        <v>0.28249999999999997</v>
      </c>
      <c r="F28" s="41">
        <v>0.17236842099999999</v>
      </c>
      <c r="G28" s="41">
        <v>0.20492857099999998</v>
      </c>
      <c r="H28" s="41">
        <v>0.45444999999999997</v>
      </c>
      <c r="I28" s="41">
        <v>7.4523808999999996E-2</v>
      </c>
      <c r="J28" s="41">
        <v>7.3408179999999981E-3</v>
      </c>
      <c r="K28" s="42">
        <v>9.5095739999999998E-3</v>
      </c>
      <c r="L28" s="47">
        <v>4.464229000000001E-3</v>
      </c>
      <c r="M28" s="47">
        <v>0</v>
      </c>
      <c r="N28" s="38"/>
      <c r="O28" s="35"/>
    </row>
    <row r="29" spans="1:15" ht="11.45" customHeight="1" x14ac:dyDescent="0.2">
      <c r="A29" s="527"/>
      <c r="B29" s="31" t="s">
        <v>413</v>
      </c>
      <c r="C29" s="41">
        <v>0</v>
      </c>
      <c r="D29" s="41">
        <v>0</v>
      </c>
      <c r="E29" s="41">
        <v>0</v>
      </c>
      <c r="F29" s="41">
        <v>0</v>
      </c>
      <c r="G29" s="41">
        <v>0.18984210500000001</v>
      </c>
      <c r="H29" s="41">
        <v>0.40849999999999997</v>
      </c>
      <c r="I29" s="41">
        <v>0.48897368399999996</v>
      </c>
      <c r="J29" s="41">
        <v>0.44195000000000001</v>
      </c>
      <c r="K29" s="42">
        <v>0.24208601299999999</v>
      </c>
      <c r="L29" s="47">
        <v>0.44300734400000008</v>
      </c>
      <c r="M29" s="47">
        <v>0.2900694439999999</v>
      </c>
      <c r="N29" s="38"/>
      <c r="O29" s="35"/>
    </row>
    <row r="30" spans="1:15" ht="11.45" customHeight="1" x14ac:dyDescent="0.2">
      <c r="A30" s="527"/>
      <c r="B30" s="31" t="s">
        <v>414</v>
      </c>
      <c r="C30" s="41">
        <v>5.6750000000000002E-2</v>
      </c>
      <c r="D30" s="41">
        <v>0.23211111099999998</v>
      </c>
      <c r="E30" s="41">
        <v>0.33464285700000002</v>
      </c>
      <c r="F30" s="41">
        <v>0.59494736799999992</v>
      </c>
      <c r="G30" s="41">
        <v>3.2724761899999999</v>
      </c>
      <c r="H30" s="41">
        <v>1.8642368419999999</v>
      </c>
      <c r="I30" s="41">
        <v>0.55673809499999993</v>
      </c>
      <c r="J30" s="41">
        <v>0.79300456499999994</v>
      </c>
      <c r="K30" s="42">
        <v>0.63039076900000002</v>
      </c>
      <c r="L30" s="47">
        <v>1.3279284550000003</v>
      </c>
      <c r="M30" s="47">
        <v>0.52657056400000013</v>
      </c>
      <c r="N30" s="38"/>
      <c r="O30" s="35"/>
    </row>
    <row r="31" spans="1:15" ht="11.45" customHeight="1" x14ac:dyDescent="0.2">
      <c r="A31" s="527"/>
      <c r="B31" s="31" t="s">
        <v>415</v>
      </c>
      <c r="C31" s="41">
        <v>5.9349761899999995</v>
      </c>
      <c r="D31" s="41">
        <v>5.7861499999999992</v>
      </c>
      <c r="E31" s="41">
        <v>9.2894523799999984</v>
      </c>
      <c r="F31" s="41">
        <v>5.3523500000000004</v>
      </c>
      <c r="G31" s="41">
        <v>7.5406190469999999</v>
      </c>
      <c r="H31" s="41">
        <v>10.761324999999999</v>
      </c>
      <c r="I31" s="41">
        <v>8.7468809519999997</v>
      </c>
      <c r="J31" s="41">
        <v>6.4193444119999992</v>
      </c>
      <c r="K31" s="42">
        <v>14.891657454999999</v>
      </c>
      <c r="L31" s="47">
        <v>15.420969813000001</v>
      </c>
      <c r="M31" s="47">
        <v>12.100694870000002</v>
      </c>
      <c r="N31" s="38"/>
      <c r="O31" s="35"/>
    </row>
    <row r="32" spans="1:15" ht="11.45" customHeight="1" x14ac:dyDescent="0.2">
      <c r="A32" s="527"/>
      <c r="B32" s="31" t="s">
        <v>416</v>
      </c>
      <c r="C32" s="41">
        <v>0</v>
      </c>
      <c r="D32" s="41">
        <v>0</v>
      </c>
      <c r="E32" s="41">
        <v>4.6318180999999993E-2</v>
      </c>
      <c r="F32" s="41">
        <v>0.15589999999999998</v>
      </c>
      <c r="G32" s="41">
        <v>0.44072500000000003</v>
      </c>
      <c r="H32" s="41">
        <v>0.63285714199999998</v>
      </c>
      <c r="I32" s="41">
        <v>0.16147715499999996</v>
      </c>
      <c r="J32" s="41">
        <v>0.55408495000000002</v>
      </c>
      <c r="K32" s="42">
        <v>0.21253906299999994</v>
      </c>
      <c r="L32" s="47">
        <v>0.30514755300000007</v>
      </c>
      <c r="M32" s="47">
        <v>0.38684661799999992</v>
      </c>
      <c r="N32" s="38"/>
      <c r="O32" s="35"/>
    </row>
    <row r="33" spans="1:15" ht="11.45" customHeight="1" x14ac:dyDescent="0.2">
      <c r="A33" s="526"/>
      <c r="B33" s="31" t="s">
        <v>417</v>
      </c>
      <c r="C33" s="41">
        <v>0</v>
      </c>
      <c r="D33" s="41">
        <v>0</v>
      </c>
      <c r="E33" s="41">
        <v>0</v>
      </c>
      <c r="F33" s="41">
        <v>0</v>
      </c>
      <c r="G33" s="41">
        <v>0</v>
      </c>
      <c r="H33" s="41">
        <v>0</v>
      </c>
      <c r="I33" s="41">
        <v>0</v>
      </c>
      <c r="J33" s="41">
        <v>0</v>
      </c>
      <c r="K33" s="42">
        <v>0</v>
      </c>
      <c r="L33" s="47">
        <v>0</v>
      </c>
      <c r="M33" s="47">
        <v>0</v>
      </c>
      <c r="N33" s="526"/>
      <c r="O33" s="35"/>
    </row>
    <row r="34" spans="1:15" ht="11.45" customHeight="1" x14ac:dyDescent="0.2">
      <c r="A34" s="526"/>
      <c r="B34" s="31" t="s">
        <v>418</v>
      </c>
      <c r="C34" s="41">
        <v>0</v>
      </c>
      <c r="D34" s="41">
        <v>0</v>
      </c>
      <c r="E34" s="41">
        <v>0</v>
      </c>
      <c r="F34" s="41">
        <v>0</v>
      </c>
      <c r="G34" s="41">
        <v>0</v>
      </c>
      <c r="H34" s="41">
        <v>5.1892999999999999E-5</v>
      </c>
      <c r="I34" s="41">
        <v>7.4546999999999992E-4</v>
      </c>
      <c r="J34" s="41">
        <v>7.2060000000000006E-4</v>
      </c>
      <c r="K34" s="42">
        <v>1.9802000000000001E-5</v>
      </c>
      <c r="L34" s="47">
        <v>0</v>
      </c>
      <c r="M34" s="47">
        <v>1.9543999999999998E-5</v>
      </c>
      <c r="N34" s="526"/>
      <c r="O34" s="35"/>
    </row>
    <row r="35" spans="1:15" ht="11.45" customHeight="1" x14ac:dyDescent="0.2">
      <c r="A35" s="526"/>
      <c r="B35" s="31" t="s">
        <v>419</v>
      </c>
      <c r="C35" s="41">
        <v>9.0701904E-2</v>
      </c>
      <c r="D35" s="41">
        <v>0.14194736799999999</v>
      </c>
      <c r="E35" s="41">
        <v>0.37939047599999992</v>
      </c>
      <c r="F35" s="41">
        <v>0.10971428499999998</v>
      </c>
      <c r="G35" s="41">
        <v>0.11740548799999999</v>
      </c>
      <c r="H35" s="41">
        <v>0.56989578900000004</v>
      </c>
      <c r="I35" s="41">
        <v>0.30602895000000002</v>
      </c>
      <c r="J35" s="41">
        <v>0.25973330299999997</v>
      </c>
      <c r="K35" s="42">
        <v>0.14315812699999997</v>
      </c>
      <c r="L35" s="47">
        <v>0.95990781800000013</v>
      </c>
      <c r="M35" s="47">
        <v>8.6321326999999962E-2</v>
      </c>
      <c r="N35" s="526"/>
      <c r="O35" s="33"/>
    </row>
    <row r="36" spans="1:15" ht="11.45" customHeight="1" x14ac:dyDescent="0.2">
      <c r="A36" s="526"/>
      <c r="B36" s="31" t="s">
        <v>420</v>
      </c>
      <c r="C36" s="41">
        <v>0</v>
      </c>
      <c r="D36" s="41">
        <v>0</v>
      </c>
      <c r="E36" s="41">
        <v>2.8E-3</v>
      </c>
      <c r="F36" s="41">
        <v>0.11333333300000001</v>
      </c>
      <c r="G36" s="41">
        <v>2.9124999999999998E-2</v>
      </c>
      <c r="H36" s="41">
        <v>2.8261903999999997E-2</v>
      </c>
      <c r="I36" s="41">
        <v>7.9104595999999985E-2</v>
      </c>
      <c r="J36" s="41">
        <v>0.179068649</v>
      </c>
      <c r="K36" s="42">
        <v>0.14230235099999997</v>
      </c>
      <c r="L36" s="47">
        <v>0.15293470299999998</v>
      </c>
      <c r="M36" s="47">
        <v>0.14354655199999997</v>
      </c>
      <c r="N36" s="526"/>
      <c r="O36" s="35"/>
    </row>
    <row r="37" spans="1:15" ht="11.45" customHeight="1" x14ac:dyDescent="0.2">
      <c r="A37" s="526"/>
      <c r="B37" s="31" t="s">
        <v>421</v>
      </c>
      <c r="C37" s="41">
        <v>0</v>
      </c>
      <c r="D37" s="41">
        <v>0</v>
      </c>
      <c r="E37" s="41">
        <v>3.6590000000000004E-2</v>
      </c>
      <c r="F37" s="41">
        <v>1.6368421000000001E-2</v>
      </c>
      <c r="G37" s="41">
        <v>0.23277868000000002</v>
      </c>
      <c r="H37" s="41">
        <v>0.12826315699999996</v>
      </c>
      <c r="I37" s="41">
        <v>0.18080000000000002</v>
      </c>
      <c r="J37" s="41">
        <v>0.31628792799999988</v>
      </c>
      <c r="K37" s="42">
        <v>0.6502538099999996</v>
      </c>
      <c r="L37" s="47">
        <v>0.50120538399999992</v>
      </c>
      <c r="M37" s="47">
        <v>0.42478510299999989</v>
      </c>
      <c r="N37" s="526"/>
      <c r="O37" s="35"/>
    </row>
    <row r="38" spans="1:15" ht="11.45" customHeight="1" x14ac:dyDescent="0.2">
      <c r="A38" s="526"/>
      <c r="B38" s="31" t="s">
        <v>422</v>
      </c>
      <c r="C38" s="41">
        <v>0.421460526</v>
      </c>
      <c r="D38" s="41">
        <v>0.84761111100000008</v>
      </c>
      <c r="E38" s="41">
        <v>1.5199105259999999</v>
      </c>
      <c r="F38" s="41">
        <v>0.46642105199999989</v>
      </c>
      <c r="G38" s="41">
        <v>2.9488750000000001</v>
      </c>
      <c r="H38" s="41">
        <v>0.65725711499999995</v>
      </c>
      <c r="I38" s="41">
        <v>0.11661838499999999</v>
      </c>
      <c r="J38" s="41">
        <v>1.018235781</v>
      </c>
      <c r="K38" s="42">
        <v>2.1561822369999999</v>
      </c>
      <c r="L38" s="47">
        <v>9.1857539999999988E-2</v>
      </c>
      <c r="M38" s="47">
        <v>0.17959019399999998</v>
      </c>
      <c r="N38" s="526"/>
      <c r="O38" s="35"/>
    </row>
    <row r="39" spans="1:15" ht="11.45" customHeight="1" x14ac:dyDescent="0.2">
      <c r="A39" s="526"/>
      <c r="B39" s="31" t="s">
        <v>423</v>
      </c>
      <c r="C39" s="41">
        <v>3.6451274999999998E-2</v>
      </c>
      <c r="D39" s="41">
        <v>7.7238235000000002E-2</v>
      </c>
      <c r="E39" s="41">
        <v>4.3549999999999998E-2</v>
      </c>
      <c r="F39" s="41">
        <v>2.75E-2</v>
      </c>
      <c r="G39" s="41">
        <v>0.10879804799999999</v>
      </c>
      <c r="H39" s="41">
        <v>0.19310205599999999</v>
      </c>
      <c r="I39" s="41">
        <v>4.7809499999999998E-2</v>
      </c>
      <c r="J39" s="41">
        <v>2.2276995000000004E-2</v>
      </c>
      <c r="K39" s="42">
        <v>5.0122317E-2</v>
      </c>
      <c r="L39" s="47">
        <v>6.3284164000000004E-2</v>
      </c>
      <c r="M39" s="47">
        <v>6.2930804000000007E-2</v>
      </c>
      <c r="N39" s="526"/>
      <c r="O39" s="35"/>
    </row>
    <row r="40" spans="1:15" ht="11.45" customHeight="1" x14ac:dyDescent="0.2">
      <c r="A40" s="526"/>
      <c r="B40" s="31" t="s">
        <v>424</v>
      </c>
      <c r="C40" s="41">
        <v>1.5855262999999998E-2</v>
      </c>
      <c r="D40" s="41">
        <v>4.0647058E-2</v>
      </c>
      <c r="E40" s="41">
        <v>4.9631578000000003E-2</v>
      </c>
      <c r="F40" s="41">
        <v>9.5888888000000005E-2</v>
      </c>
      <c r="G40" s="41">
        <v>4.9326160000000001E-2</v>
      </c>
      <c r="H40" s="41">
        <v>0.10919444399999999</v>
      </c>
      <c r="I40" s="41">
        <v>0.14299999999999999</v>
      </c>
      <c r="J40" s="41">
        <v>0.128413005</v>
      </c>
      <c r="K40" s="42">
        <v>0.12728477599999999</v>
      </c>
      <c r="L40" s="47">
        <v>7.2210526000000011E-2</v>
      </c>
      <c r="M40" s="47">
        <v>5.2020255000000015E-2</v>
      </c>
      <c r="N40" s="526"/>
      <c r="O40" s="35"/>
    </row>
    <row r="41" spans="1:15" ht="11.45" customHeight="1" x14ac:dyDescent="0.2">
      <c r="A41" s="526"/>
      <c r="B41" s="31" t="s">
        <v>425</v>
      </c>
      <c r="C41" s="41">
        <v>0</v>
      </c>
      <c r="D41" s="41">
        <v>0</v>
      </c>
      <c r="E41" s="41">
        <v>0</v>
      </c>
      <c r="F41" s="41">
        <v>0</v>
      </c>
      <c r="G41" s="41">
        <v>0</v>
      </c>
      <c r="H41" s="41">
        <v>0</v>
      </c>
      <c r="I41" s="41">
        <v>3.5999999999999995E-3</v>
      </c>
      <c r="J41" s="41">
        <v>9.8636359999999985E-3</v>
      </c>
      <c r="K41" s="42">
        <v>2.7453230000000005E-3</v>
      </c>
      <c r="L41" s="47">
        <v>3.3254390000000012E-3</v>
      </c>
      <c r="M41" s="47">
        <v>8.3923419999999971E-3</v>
      </c>
      <c r="N41" s="526"/>
      <c r="O41" s="35"/>
    </row>
    <row r="42" spans="1:15" ht="11.45" customHeight="1" x14ac:dyDescent="0.2">
      <c r="A42" s="526"/>
      <c r="B42" s="31" t="s">
        <v>426</v>
      </c>
      <c r="C42" s="41">
        <v>0</v>
      </c>
      <c r="D42" s="41">
        <v>0</v>
      </c>
      <c r="E42" s="41">
        <v>0</v>
      </c>
      <c r="F42" s="41">
        <v>0</v>
      </c>
      <c r="G42" s="41">
        <v>2.3684209999999999E-3</v>
      </c>
      <c r="H42" s="41">
        <v>4.0000000000000001E-3</v>
      </c>
      <c r="I42" s="41">
        <v>0.53371052600000002</v>
      </c>
      <c r="J42" s="41">
        <v>2.2708095000000005E-2</v>
      </c>
      <c r="K42" s="42">
        <v>1.0619046999999998E-2</v>
      </c>
      <c r="L42" s="47">
        <v>1.2905263000000002E-2</v>
      </c>
      <c r="M42" s="47">
        <v>2.0400458999999999E-2</v>
      </c>
      <c r="N42" s="526"/>
      <c r="O42" s="35"/>
    </row>
    <row r="43" spans="1:15" ht="11.45" customHeight="1" x14ac:dyDescent="0.2">
      <c r="A43" s="522"/>
      <c r="B43" s="31" t="s">
        <v>427</v>
      </c>
      <c r="C43" s="41">
        <v>0</v>
      </c>
      <c r="D43" s="41">
        <v>0</v>
      </c>
      <c r="E43" s="41">
        <v>0</v>
      </c>
      <c r="F43" s="41">
        <v>0</v>
      </c>
      <c r="G43" s="41">
        <v>0.17693178399999998</v>
      </c>
      <c r="H43" s="41">
        <v>0.34317499999999995</v>
      </c>
      <c r="I43" s="41">
        <v>0.12795237999999998</v>
      </c>
      <c r="J43" s="41">
        <v>6.9772306000000006E-2</v>
      </c>
      <c r="K43" s="42">
        <v>6.9723671000000001E-2</v>
      </c>
      <c r="L43" s="47">
        <v>0.11791813399999997</v>
      </c>
      <c r="M43" s="47">
        <v>0.12737301699999995</v>
      </c>
      <c r="N43" s="38"/>
      <c r="O43" s="35"/>
    </row>
    <row r="44" spans="1:15" ht="11.45" customHeight="1" x14ac:dyDescent="0.2">
      <c r="A44" s="522"/>
      <c r="B44" s="31" t="s">
        <v>428</v>
      </c>
      <c r="C44" s="41">
        <v>0</v>
      </c>
      <c r="D44" s="41">
        <v>1.1499999999999998E-2</v>
      </c>
      <c r="E44" s="41">
        <v>3.7190476E-2</v>
      </c>
      <c r="F44" s="41">
        <v>1.2421051999999998E-2</v>
      </c>
      <c r="G44" s="41">
        <v>1.0537004999999999E-2</v>
      </c>
      <c r="H44" s="41">
        <v>0.68765223899999983</v>
      </c>
      <c r="I44" s="41">
        <v>0.12369709600000001</v>
      </c>
      <c r="J44" s="41">
        <v>0.19673783399999994</v>
      </c>
      <c r="K44" s="42">
        <v>3.7561857000000004E-2</v>
      </c>
      <c r="L44" s="47">
        <v>1.2977460999999994E-2</v>
      </c>
      <c r="M44" s="47">
        <v>1.1166209999999999E-2</v>
      </c>
      <c r="N44" s="38"/>
      <c r="O44" s="35"/>
    </row>
    <row r="45" spans="1:15" ht="11.45" customHeight="1" x14ac:dyDescent="0.25">
      <c r="A45" s="525"/>
      <c r="B45" s="31" t="s">
        <v>429</v>
      </c>
      <c r="C45" s="41">
        <v>0</v>
      </c>
      <c r="D45" s="41">
        <v>0</v>
      </c>
      <c r="E45" s="41">
        <v>0</v>
      </c>
      <c r="F45" s="41">
        <v>0</v>
      </c>
      <c r="G45" s="41">
        <v>0</v>
      </c>
      <c r="H45" s="41">
        <v>1.0699999999999999E-2</v>
      </c>
      <c r="I45" s="41">
        <v>3.3171721999999994E-2</v>
      </c>
      <c r="J45" s="41">
        <v>1.1530416999999998E-2</v>
      </c>
      <c r="K45" s="42">
        <v>7.1378469999999992E-3</v>
      </c>
      <c r="L45" s="47">
        <v>8.1921240000000003E-3</v>
      </c>
      <c r="M45" s="47">
        <v>4.8817819999999994E-3</v>
      </c>
      <c r="N45" s="526"/>
      <c r="O45" s="33"/>
    </row>
    <row r="46" spans="1:15" ht="11.45" customHeight="1" x14ac:dyDescent="0.2">
      <c r="A46" s="527"/>
      <c r="B46" s="31" t="s">
        <v>600</v>
      </c>
      <c r="C46" s="41">
        <v>0</v>
      </c>
      <c r="D46" s="41">
        <v>0</v>
      </c>
      <c r="E46" s="41">
        <v>0.146404545</v>
      </c>
      <c r="F46" s="41">
        <v>0</v>
      </c>
      <c r="G46" s="41">
        <v>0</v>
      </c>
      <c r="H46" s="41">
        <v>1.986038E-2</v>
      </c>
      <c r="I46" s="41">
        <v>0.105013909</v>
      </c>
      <c r="J46" s="41">
        <v>0.50245192699999996</v>
      </c>
      <c r="K46" s="42">
        <v>0.18462166000000005</v>
      </c>
      <c r="L46" s="47">
        <v>0.20653726900000008</v>
      </c>
      <c r="M46" s="47">
        <v>0</v>
      </c>
      <c r="N46" s="38"/>
      <c r="O46" s="33"/>
    </row>
    <row r="47" spans="1:15" ht="11.45" customHeight="1" x14ac:dyDescent="0.2">
      <c r="A47" s="527"/>
      <c r="B47" s="31" t="s">
        <v>430</v>
      </c>
      <c r="C47" s="41">
        <v>0</v>
      </c>
      <c r="D47" s="41">
        <v>0</v>
      </c>
      <c r="E47" s="41">
        <v>9.1227271999999998E-2</v>
      </c>
      <c r="F47" s="41">
        <v>5.7272727000000002E-2</v>
      </c>
      <c r="G47" s="41">
        <v>7.2520000000000001E-2</v>
      </c>
      <c r="H47" s="41">
        <v>8.7999999999999995E-2</v>
      </c>
      <c r="I47" s="41">
        <v>0.109523809</v>
      </c>
      <c r="J47" s="41">
        <v>0.62522727200000006</v>
      </c>
      <c r="K47" s="42">
        <v>0.25879750699999993</v>
      </c>
      <c r="L47" s="47">
        <v>3.0615383999999999E-2</v>
      </c>
      <c r="M47" s="47">
        <v>7.4680139999999994E-3</v>
      </c>
      <c r="N47" s="38"/>
      <c r="O47" s="33"/>
    </row>
    <row r="48" spans="1:15" ht="11.45" customHeight="1" x14ac:dyDescent="0.2">
      <c r="A48" s="527"/>
      <c r="B48" s="31" t="s">
        <v>431</v>
      </c>
      <c r="C48" s="41">
        <v>2.2093999999999996</v>
      </c>
      <c r="D48" s="41">
        <v>1.195631578</v>
      </c>
      <c r="E48" s="41">
        <v>4.6102499999999997</v>
      </c>
      <c r="F48" s="41">
        <v>2.7651500000000002</v>
      </c>
      <c r="G48" s="41">
        <v>8.0113376190000007</v>
      </c>
      <c r="H48" s="41">
        <v>10.063700000000001</v>
      </c>
      <c r="I48" s="41">
        <v>15.940595238000002</v>
      </c>
      <c r="J48" s="41">
        <v>43.447212936999996</v>
      </c>
      <c r="K48" s="42">
        <v>36.777165758000002</v>
      </c>
      <c r="L48" s="47">
        <v>44.889620034999972</v>
      </c>
      <c r="M48" s="47">
        <v>56.309761566999988</v>
      </c>
      <c r="N48" s="38"/>
    </row>
    <row r="49" spans="1:15" ht="11.45" customHeight="1" x14ac:dyDescent="0.2">
      <c r="A49" s="527"/>
      <c r="B49" s="31" t="s">
        <v>432</v>
      </c>
      <c r="C49" s="41">
        <v>0</v>
      </c>
      <c r="D49" s="41">
        <v>0</v>
      </c>
      <c r="E49" s="41">
        <v>0</v>
      </c>
      <c r="F49" s="41">
        <v>0</v>
      </c>
      <c r="G49" s="41">
        <v>0</v>
      </c>
      <c r="H49" s="41">
        <v>4.2506841999999996E-2</v>
      </c>
      <c r="I49" s="41">
        <v>6.1442598999999994E-2</v>
      </c>
      <c r="J49" s="41">
        <v>3.1916289E-2</v>
      </c>
      <c r="K49" s="42">
        <v>2.3318199999999997E-2</v>
      </c>
      <c r="L49" s="47">
        <v>3.8427392999999997E-2</v>
      </c>
      <c r="M49" s="47">
        <v>8.2941680000000011E-3</v>
      </c>
      <c r="N49" s="38"/>
    </row>
    <row r="50" spans="1:15" ht="11.45" customHeight="1" x14ac:dyDescent="0.2">
      <c r="A50" s="527"/>
      <c r="B50" s="31" t="s">
        <v>601</v>
      </c>
      <c r="C50" s="41">
        <v>0</v>
      </c>
      <c r="D50" s="41">
        <v>0</v>
      </c>
      <c r="E50" s="41">
        <v>0</v>
      </c>
      <c r="F50" s="41">
        <v>0</v>
      </c>
      <c r="G50" s="41">
        <v>2.9999999999999997E-4</v>
      </c>
      <c r="H50" s="41">
        <v>4.9555555000000008E-2</v>
      </c>
      <c r="I50" s="41">
        <v>0</v>
      </c>
      <c r="J50" s="41">
        <v>0</v>
      </c>
      <c r="K50" s="42">
        <v>0</v>
      </c>
      <c r="L50" s="47">
        <v>0</v>
      </c>
      <c r="M50" s="47">
        <v>0</v>
      </c>
      <c r="N50" s="38"/>
    </row>
    <row r="51" spans="1:15" ht="11.45" customHeight="1" x14ac:dyDescent="0.2">
      <c r="A51" s="527"/>
      <c r="B51" s="31" t="s">
        <v>433</v>
      </c>
      <c r="C51" s="41">
        <v>2.7450000000000002E-2</v>
      </c>
      <c r="D51" s="41">
        <v>0.18644117599999999</v>
      </c>
      <c r="E51" s="41">
        <v>5.9578947000000007E-2</v>
      </c>
      <c r="F51" s="41">
        <v>8.6722222000000002E-2</v>
      </c>
      <c r="G51" s="41">
        <v>7.1941054999999976E-2</v>
      </c>
      <c r="H51" s="41">
        <v>8.0884999999999971E-2</v>
      </c>
      <c r="I51" s="41">
        <v>0.50192105199999992</v>
      </c>
      <c r="J51" s="41">
        <v>0.466813969</v>
      </c>
      <c r="K51" s="42">
        <v>0.48434703499999998</v>
      </c>
      <c r="L51" s="47">
        <v>2.0498142419999987</v>
      </c>
      <c r="M51" s="47">
        <v>1.3944977310000002</v>
      </c>
      <c r="N51" s="38"/>
    </row>
    <row r="52" spans="1:15" ht="11.45" customHeight="1" x14ac:dyDescent="0.2">
      <c r="A52" s="527"/>
      <c r="B52" s="31" t="s">
        <v>434</v>
      </c>
      <c r="C52" s="41">
        <v>8.4013156999999991E-2</v>
      </c>
      <c r="D52" s="41">
        <v>0.10705882299999998</v>
      </c>
      <c r="E52" s="41">
        <v>0.14788947300000002</v>
      </c>
      <c r="F52" s="41">
        <v>0.39536842100000003</v>
      </c>
      <c r="G52" s="41">
        <v>0.33693946299999999</v>
      </c>
      <c r="H52" s="41">
        <v>0.736784985</v>
      </c>
      <c r="I52" s="41">
        <v>0.89051066300000004</v>
      </c>
      <c r="J52" s="41">
        <v>1.071354497</v>
      </c>
      <c r="K52" s="42">
        <v>0.9009881420000001</v>
      </c>
      <c r="L52" s="47">
        <v>0.76591428100000014</v>
      </c>
      <c r="M52" s="47">
        <v>1.5067939109999997</v>
      </c>
      <c r="N52" s="38"/>
    </row>
    <row r="53" spans="1:15" ht="11.45" customHeight="1" x14ac:dyDescent="0.2">
      <c r="A53" s="527"/>
      <c r="B53" s="31" t="s">
        <v>435</v>
      </c>
      <c r="C53" s="41">
        <v>0.177375</v>
      </c>
      <c r="D53" s="41">
        <v>0.41600000000000004</v>
      </c>
      <c r="E53" s="41">
        <v>0.705125</v>
      </c>
      <c r="F53" s="41">
        <v>0.79684210499999997</v>
      </c>
      <c r="G53" s="41">
        <v>0.96755000000000013</v>
      </c>
      <c r="H53" s="41">
        <v>1.734963571</v>
      </c>
      <c r="I53" s="41">
        <v>1.6534570000000002</v>
      </c>
      <c r="J53" s="41">
        <v>0.90064372599999998</v>
      </c>
      <c r="K53" s="42">
        <v>0.91583372299999999</v>
      </c>
      <c r="L53" s="47">
        <v>0.6008144150000001</v>
      </c>
      <c r="M53" s="47">
        <v>0.40629685900000023</v>
      </c>
      <c r="N53" s="38"/>
    </row>
    <row r="54" spans="1:15" ht="11.45" customHeight="1" x14ac:dyDescent="0.2">
      <c r="A54" s="526"/>
      <c r="B54" s="31" t="s">
        <v>436</v>
      </c>
      <c r="C54" s="41">
        <v>2.4901999999999997</v>
      </c>
      <c r="D54" s="41">
        <v>1.9461931359999998</v>
      </c>
      <c r="E54" s="41">
        <v>9.6504949999999994</v>
      </c>
      <c r="F54" s="41">
        <v>5.4534736839999995</v>
      </c>
      <c r="G54" s="41">
        <v>6.1236998889999992</v>
      </c>
      <c r="H54" s="41">
        <v>11.870492586999999</v>
      </c>
      <c r="I54" s="41">
        <v>8.015429503</v>
      </c>
      <c r="J54" s="41">
        <v>8.0783677670000031</v>
      </c>
      <c r="K54" s="42">
        <v>6.2387175040000029</v>
      </c>
      <c r="L54" s="47">
        <v>20.60655783999999</v>
      </c>
      <c r="M54" s="47">
        <v>12.564363709000006</v>
      </c>
      <c r="N54" s="526"/>
    </row>
    <row r="55" spans="1:15" ht="11.45" customHeight="1" x14ac:dyDescent="0.2">
      <c r="A55" s="526"/>
      <c r="B55" s="31" t="s">
        <v>437</v>
      </c>
      <c r="C55" s="41">
        <v>0</v>
      </c>
      <c r="D55" s="41">
        <v>0</v>
      </c>
      <c r="E55" s="41">
        <v>7.0055554999999992E-2</v>
      </c>
      <c r="F55" s="41">
        <v>1.888888E-3</v>
      </c>
      <c r="G55" s="41">
        <v>9.8555550000000002E-3</v>
      </c>
      <c r="H55" s="41">
        <v>3.627777699999999E-2</v>
      </c>
      <c r="I55" s="41">
        <v>9.0111110999999994E-2</v>
      </c>
      <c r="J55" s="41">
        <v>0.127446842</v>
      </c>
      <c r="K55" s="42">
        <v>3.1372351999999999E-2</v>
      </c>
      <c r="L55" s="47">
        <v>7.4000204E-2</v>
      </c>
      <c r="M55" s="47">
        <v>0.19965490899999999</v>
      </c>
      <c r="N55" s="526"/>
    </row>
    <row r="56" spans="1:15" ht="11.45" customHeight="1" x14ac:dyDescent="0.2">
      <c r="A56" s="526"/>
      <c r="B56" s="225" t="s">
        <v>438</v>
      </c>
      <c r="C56" s="198">
        <v>0</v>
      </c>
      <c r="D56" s="198">
        <v>0</v>
      </c>
      <c r="E56" s="198">
        <v>0</v>
      </c>
      <c r="F56" s="198">
        <v>0</v>
      </c>
      <c r="G56" s="198">
        <v>3.0952380000000002E-3</v>
      </c>
      <c r="H56" s="198">
        <v>0.17825785699999999</v>
      </c>
      <c r="I56" s="198">
        <v>1.0603989519999997</v>
      </c>
      <c r="J56" s="198">
        <v>1.3843231419999995</v>
      </c>
      <c r="K56" s="199">
        <v>0.81865205699999999</v>
      </c>
      <c r="L56" s="86">
        <v>0.52570165200000007</v>
      </c>
      <c r="M56" s="86">
        <v>0.37289438600000008</v>
      </c>
      <c r="N56" s="552"/>
      <c r="O56" s="226"/>
    </row>
    <row r="57" spans="1:15" ht="11.45" customHeight="1" x14ac:dyDescent="0.2">
      <c r="A57" s="526"/>
      <c r="B57" s="225" t="s">
        <v>439</v>
      </c>
      <c r="C57" s="198">
        <v>0</v>
      </c>
      <c r="D57" s="198">
        <v>0</v>
      </c>
      <c r="E57" s="198">
        <v>0</v>
      </c>
      <c r="F57" s="198">
        <v>0</v>
      </c>
      <c r="G57" s="198">
        <v>0</v>
      </c>
      <c r="H57" s="198">
        <v>0</v>
      </c>
      <c r="I57" s="198">
        <v>0</v>
      </c>
      <c r="J57" s="198">
        <v>0</v>
      </c>
      <c r="K57" s="199">
        <v>0</v>
      </c>
      <c r="L57" s="86">
        <v>1.2265296889999999</v>
      </c>
      <c r="M57" s="86">
        <v>0.82997134200000056</v>
      </c>
      <c r="N57" s="552"/>
      <c r="O57" s="226"/>
    </row>
    <row r="58" spans="1:15" ht="11.45" customHeight="1" x14ac:dyDescent="0.2">
      <c r="A58" s="526"/>
      <c r="B58" s="225" t="s">
        <v>440</v>
      </c>
      <c r="C58" s="198">
        <v>6.7063624999999991</v>
      </c>
      <c r="D58" s="198">
        <v>13.634694444000001</v>
      </c>
      <c r="E58" s="198">
        <v>42.697099999999999</v>
      </c>
      <c r="F58" s="198">
        <v>33.129421052000005</v>
      </c>
      <c r="G58" s="198">
        <v>64.629774999999995</v>
      </c>
      <c r="H58" s="198">
        <v>106.28413157800001</v>
      </c>
      <c r="I58" s="198">
        <v>135.39907500000001</v>
      </c>
      <c r="J58" s="198">
        <v>226.52395215000007</v>
      </c>
      <c r="K58" s="199">
        <v>142.24776684200003</v>
      </c>
      <c r="L58" s="86">
        <v>167.32795000000004</v>
      </c>
      <c r="M58" s="86">
        <v>175.47239861700001</v>
      </c>
      <c r="N58" s="552"/>
      <c r="O58" s="226"/>
    </row>
    <row r="59" spans="1:15" ht="11.45" customHeight="1" x14ac:dyDescent="0.2">
      <c r="A59" s="526"/>
      <c r="B59" s="225" t="s">
        <v>441</v>
      </c>
      <c r="C59" s="198">
        <v>14.606090909000001</v>
      </c>
      <c r="D59" s="198">
        <v>21.207894736000004</v>
      </c>
      <c r="E59" s="198">
        <v>31.136952380000004</v>
      </c>
      <c r="F59" s="198">
        <v>18.293650000000003</v>
      </c>
      <c r="G59" s="198">
        <v>35.59595238</v>
      </c>
      <c r="H59" s="198">
        <v>75.105214284999988</v>
      </c>
      <c r="I59" s="198">
        <v>39.479071427999997</v>
      </c>
      <c r="J59" s="198">
        <v>70.773090909000004</v>
      </c>
      <c r="K59" s="199">
        <v>74.223857142</v>
      </c>
      <c r="L59" s="86">
        <v>62.562340908999992</v>
      </c>
      <c r="M59" s="86">
        <v>70.996571427999967</v>
      </c>
      <c r="N59" s="552"/>
      <c r="O59" s="226"/>
    </row>
    <row r="60" spans="1:15" ht="11.45" customHeight="1" x14ac:dyDescent="0.2">
      <c r="A60" s="526"/>
      <c r="B60" s="225" t="s">
        <v>443</v>
      </c>
      <c r="C60" s="86">
        <v>38.130186675999987</v>
      </c>
      <c r="D60" s="86">
        <v>55.058741346000012</v>
      </c>
      <c r="E60" s="86">
        <v>117.08842411899991</v>
      </c>
      <c r="F60" s="86">
        <v>79.156577923</v>
      </c>
      <c r="G60" s="86">
        <v>151.63929981199999</v>
      </c>
      <c r="H60" s="86">
        <v>253.25867868799997</v>
      </c>
      <c r="I60" s="86">
        <v>246.4519569089999</v>
      </c>
      <c r="J60" s="86">
        <v>397.41875365200042</v>
      </c>
      <c r="K60" s="86">
        <v>315.38979948400015</v>
      </c>
      <c r="L60" s="86">
        <v>362.04721752900002</v>
      </c>
      <c r="M60" s="86">
        <v>384.03742536799996</v>
      </c>
      <c r="N60" s="552"/>
      <c r="O60" s="226"/>
    </row>
    <row r="61" spans="1:15" ht="3" customHeight="1" x14ac:dyDescent="0.2">
      <c r="A61" s="522"/>
      <c r="B61" s="227"/>
      <c r="C61" s="228"/>
      <c r="D61" s="228"/>
      <c r="E61" s="228"/>
      <c r="F61" s="228"/>
      <c r="G61" s="228"/>
      <c r="H61" s="228"/>
      <c r="I61" s="228"/>
      <c r="J61" s="228"/>
      <c r="K61" s="229"/>
      <c r="L61" s="230"/>
      <c r="M61" s="230"/>
      <c r="N61" s="553"/>
      <c r="O61" s="226"/>
    </row>
    <row r="62" spans="1:15" ht="59.1" customHeight="1" x14ac:dyDescent="0.2">
      <c r="A62" s="528" t="s">
        <v>3</v>
      </c>
      <c r="B62" s="703" t="s">
        <v>473</v>
      </c>
      <c r="C62" s="703"/>
      <c r="D62" s="703"/>
      <c r="E62" s="703"/>
      <c r="F62" s="703"/>
      <c r="G62" s="703"/>
      <c r="H62" s="703"/>
      <c r="I62" s="703"/>
      <c r="J62" s="703"/>
      <c r="K62" s="703"/>
      <c r="L62" s="703"/>
      <c r="M62" s="703"/>
      <c r="N62" s="554"/>
      <c r="O62" s="226"/>
    </row>
    <row r="63" spans="1:15" x14ac:dyDescent="0.2">
      <c r="A63" s="26"/>
      <c r="B63" s="26"/>
      <c r="C63" s="38"/>
      <c r="D63" s="38"/>
      <c r="E63" s="38"/>
      <c r="F63" s="38"/>
      <c r="G63" s="38"/>
      <c r="H63" s="38"/>
      <c r="I63" s="38"/>
      <c r="J63" s="38"/>
      <c r="K63" s="38"/>
      <c r="L63" s="38"/>
      <c r="M63" s="38"/>
      <c r="N63" s="38"/>
    </row>
  </sheetData>
  <mergeCells count="1">
    <mergeCell ref="B62:M6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C9CBB-AEEA-4B23-8EED-A6972B46C62F}">
  <sheetPr codeName="Sheet15">
    <pageSetUpPr fitToPage="1"/>
  </sheetPr>
  <dimension ref="A1:P52"/>
  <sheetViews>
    <sheetView showGridLines="0" zoomScaleNormal="100" zoomScaleSheetLayoutView="100" workbookViewId="0"/>
  </sheetViews>
  <sheetFormatPr defaultColWidth="9.140625" defaultRowHeight="15" x14ac:dyDescent="0.25"/>
  <cols>
    <col min="1" max="1" width="1.7109375" style="48" customWidth="1"/>
    <col min="2" max="2" width="10.7109375" style="48" customWidth="1"/>
    <col min="3" max="3" width="8.7109375" style="48" customWidth="1"/>
    <col min="4" max="4" width="5.7109375" style="48" customWidth="1"/>
    <col min="5" max="5" width="8.7109375" style="48" customWidth="1"/>
    <col min="6" max="6" width="5.7109375" style="48" customWidth="1"/>
    <col min="7" max="7" width="8.7109375" style="48" customWidth="1"/>
    <col min="8" max="8" width="5.7109375" style="48" customWidth="1"/>
    <col min="9" max="9" width="8.7109375" style="48" customWidth="1"/>
    <col min="10" max="10" width="5.7109375" style="48" customWidth="1"/>
    <col min="11" max="11" width="8.7109375" style="48" customWidth="1"/>
    <col min="12" max="12" width="5.7109375" style="48" customWidth="1"/>
    <col min="13" max="13" width="8.7109375" style="48" customWidth="1"/>
    <col min="14" max="14" width="5.5703125" style="48" customWidth="1"/>
    <col min="15" max="15" width="0.7109375" style="48" customWidth="1"/>
    <col min="16" max="16" width="1.7109375" style="48" customWidth="1"/>
    <col min="17" max="16384" width="9.140625" style="176"/>
  </cols>
  <sheetData>
    <row r="1" spans="1:16" s="480" customFormat="1" ht="16.5" customHeight="1" x14ac:dyDescent="0.3">
      <c r="A1" s="555"/>
      <c r="B1" s="593" t="s">
        <v>444</v>
      </c>
      <c r="C1" s="593"/>
      <c r="D1" s="593"/>
      <c r="E1" s="593"/>
      <c r="F1" s="593"/>
      <c r="G1" s="593"/>
      <c r="H1" s="593"/>
      <c r="I1" s="266"/>
      <c r="J1" s="266"/>
      <c r="K1" s="266"/>
      <c r="L1" s="266"/>
      <c r="M1" s="266"/>
      <c r="N1" s="266"/>
      <c r="O1" s="556"/>
      <c r="P1" s="177"/>
    </row>
    <row r="2" spans="1:16" s="580" customFormat="1" ht="21" customHeight="1" x14ac:dyDescent="0.2">
      <c r="A2" s="575"/>
      <c r="B2" s="474" t="s">
        <v>598</v>
      </c>
      <c r="C2" s="474"/>
      <c r="D2" s="474"/>
      <c r="E2" s="474"/>
      <c r="F2" s="474"/>
      <c r="G2" s="474"/>
      <c r="H2" s="474"/>
      <c r="I2" s="474"/>
      <c r="J2" s="474"/>
      <c r="K2" s="474"/>
      <c r="L2" s="474"/>
      <c r="M2" s="576"/>
      <c r="N2" s="577" t="s">
        <v>338</v>
      </c>
      <c r="O2" s="578"/>
      <c r="P2" s="579"/>
    </row>
    <row r="3" spans="1:16" s="480" customFormat="1" ht="15" customHeight="1" x14ac:dyDescent="0.2">
      <c r="A3" s="704" t="s">
        <v>333</v>
      </c>
      <c r="B3" s="705"/>
      <c r="C3" s="504">
        <v>1992</v>
      </c>
      <c r="D3" s="505"/>
      <c r="E3" s="504">
        <v>1995</v>
      </c>
      <c r="F3" s="505"/>
      <c r="G3" s="504">
        <v>1998</v>
      </c>
      <c r="H3" s="505"/>
      <c r="I3" s="504">
        <v>2001</v>
      </c>
      <c r="J3" s="505"/>
      <c r="K3" s="504">
        <v>2004</v>
      </c>
      <c r="L3" s="506"/>
      <c r="M3" s="504">
        <v>2007</v>
      </c>
      <c r="N3" s="506"/>
      <c r="O3" s="557"/>
      <c r="P3" s="178"/>
    </row>
    <row r="4" spans="1:16" s="480" customFormat="1" ht="15" customHeight="1" x14ac:dyDescent="0.2">
      <c r="A4" s="706"/>
      <c r="B4" s="707"/>
      <c r="C4" s="507" t="s">
        <v>334</v>
      </c>
      <c r="D4" s="508" t="s">
        <v>335</v>
      </c>
      <c r="E4" s="507" t="s">
        <v>334</v>
      </c>
      <c r="F4" s="508" t="s">
        <v>335</v>
      </c>
      <c r="G4" s="507" t="s">
        <v>334</v>
      </c>
      <c r="H4" s="508" t="s">
        <v>335</v>
      </c>
      <c r="I4" s="507" t="s">
        <v>334</v>
      </c>
      <c r="J4" s="509" t="s">
        <v>335</v>
      </c>
      <c r="K4" s="507" t="s">
        <v>334</v>
      </c>
      <c r="L4" s="509" t="s">
        <v>335</v>
      </c>
      <c r="M4" s="507" t="s">
        <v>334</v>
      </c>
      <c r="N4" s="509" t="s">
        <v>335</v>
      </c>
      <c r="O4" s="558"/>
      <c r="P4" s="178"/>
    </row>
    <row r="5" spans="1:16" ht="15" customHeight="1" x14ac:dyDescent="0.2">
      <c r="A5" s="559"/>
      <c r="B5" s="560" t="s">
        <v>21</v>
      </c>
      <c r="C5" s="179">
        <v>667.92912578000039</v>
      </c>
      <c r="D5" s="180">
        <v>81.731817409967761</v>
      </c>
      <c r="E5" s="179">
        <v>981.19794334099993</v>
      </c>
      <c r="F5" s="180">
        <v>83.015033779305625</v>
      </c>
      <c r="G5" s="179">
        <v>1325.0724522839998</v>
      </c>
      <c r="H5" s="180">
        <v>86.801122095110401</v>
      </c>
      <c r="I5" s="179">
        <v>1113.6912082930007</v>
      </c>
      <c r="J5" s="180">
        <v>89.863811496610651</v>
      </c>
      <c r="K5" s="179">
        <v>1702.2258090090002</v>
      </c>
      <c r="L5" s="180">
        <v>88.008564872909801</v>
      </c>
      <c r="M5" s="179">
        <v>2845.4449969640018</v>
      </c>
      <c r="N5" s="181">
        <v>85.596929937101365</v>
      </c>
      <c r="O5" s="561"/>
      <c r="P5" s="178"/>
    </row>
    <row r="6" spans="1:16" ht="12" customHeight="1" x14ac:dyDescent="0.2">
      <c r="A6" s="559"/>
      <c r="B6" s="560" t="s">
        <v>23</v>
      </c>
      <c r="C6" s="179">
        <v>0</v>
      </c>
      <c r="D6" s="180">
        <v>0</v>
      </c>
      <c r="E6" s="179">
        <v>0</v>
      </c>
      <c r="F6" s="180">
        <v>0</v>
      </c>
      <c r="G6" s="179">
        <v>0</v>
      </c>
      <c r="H6" s="180">
        <v>0</v>
      </c>
      <c r="I6" s="179">
        <v>469.85067233000018</v>
      </c>
      <c r="J6" s="180">
        <v>37.912279396130948</v>
      </c>
      <c r="K6" s="179">
        <v>723.55442155800029</v>
      </c>
      <c r="L6" s="180">
        <v>37.40924729947583</v>
      </c>
      <c r="M6" s="179">
        <v>1231.1942622460001</v>
      </c>
      <c r="N6" s="181">
        <v>37.036895500308745</v>
      </c>
      <c r="O6" s="561"/>
      <c r="P6" s="51"/>
    </row>
    <row r="7" spans="1:16" ht="12" customHeight="1" x14ac:dyDescent="0.2">
      <c r="A7" s="559"/>
      <c r="B7" s="560" t="s">
        <v>24</v>
      </c>
      <c r="C7" s="179">
        <v>189.55426930199994</v>
      </c>
      <c r="D7" s="180">
        <v>23.194998286350827</v>
      </c>
      <c r="E7" s="179">
        <v>290.79835149999997</v>
      </c>
      <c r="F7" s="180">
        <v>24.603226226238828</v>
      </c>
      <c r="G7" s="179">
        <v>331.63638931299977</v>
      </c>
      <c r="H7" s="180">
        <v>21.724405084658365</v>
      </c>
      <c r="I7" s="179">
        <v>291.65905705299991</v>
      </c>
      <c r="J7" s="180">
        <v>23.533987095455746</v>
      </c>
      <c r="K7" s="179">
        <v>402.89133123699952</v>
      </c>
      <c r="L7" s="180">
        <v>20.830307985135825</v>
      </c>
      <c r="M7" s="179">
        <v>573.41384203499979</v>
      </c>
      <c r="N7" s="181">
        <v>17.249486289140499</v>
      </c>
      <c r="O7" s="561"/>
      <c r="P7" s="51"/>
    </row>
    <row r="8" spans="1:16" ht="12" customHeight="1" x14ac:dyDescent="0.2">
      <c r="A8" s="559"/>
      <c r="B8" s="560" t="s">
        <v>25</v>
      </c>
      <c r="C8" s="179">
        <v>111.53342114699979</v>
      </c>
      <c r="D8" s="180">
        <v>13.647898946838493</v>
      </c>
      <c r="E8" s="179">
        <v>109.51664520599986</v>
      </c>
      <c r="F8" s="180">
        <v>9.2657430265451453</v>
      </c>
      <c r="G8" s="179">
        <v>168.18069301899999</v>
      </c>
      <c r="H8" s="180">
        <v>11.016962011110984</v>
      </c>
      <c r="I8" s="179">
        <v>161.68057505100006</v>
      </c>
      <c r="J8" s="180">
        <v>13.046015458195292</v>
      </c>
      <c r="K8" s="179">
        <v>319.08118913300001</v>
      </c>
      <c r="L8" s="180">
        <v>16.497151779108265</v>
      </c>
      <c r="M8" s="179">
        <v>494.20704390600031</v>
      </c>
      <c r="N8" s="181">
        <v>14.866780330239877</v>
      </c>
      <c r="O8" s="561"/>
      <c r="P8" s="51"/>
    </row>
    <row r="9" spans="1:16" ht="12" customHeight="1" x14ac:dyDescent="0.2">
      <c r="A9" s="559"/>
      <c r="B9" s="560" t="s">
        <v>31</v>
      </c>
      <c r="C9" s="179">
        <v>0</v>
      </c>
      <c r="D9" s="180">
        <v>0</v>
      </c>
      <c r="E9" s="179">
        <v>0</v>
      </c>
      <c r="F9" s="180">
        <v>0</v>
      </c>
      <c r="G9" s="179">
        <v>0.21134090900000002</v>
      </c>
      <c r="H9" s="180">
        <v>1.3844245281969574E-2</v>
      </c>
      <c r="I9" s="179">
        <v>9.5398127999999985E-2</v>
      </c>
      <c r="J9" s="180">
        <v>7.6976807645464575E-3</v>
      </c>
      <c r="K9" s="179">
        <v>1.8554397450000011</v>
      </c>
      <c r="L9" s="180">
        <v>9.5930039540802439E-2</v>
      </c>
      <c r="M9" s="179">
        <v>15.007703753999998</v>
      </c>
      <c r="N9" s="181">
        <v>0.45146308156318327</v>
      </c>
      <c r="O9" s="561"/>
      <c r="P9" s="51"/>
    </row>
    <row r="10" spans="1:16" ht="12" customHeight="1" x14ac:dyDescent="0.2">
      <c r="A10" s="559"/>
      <c r="B10" s="560" t="s">
        <v>28</v>
      </c>
      <c r="C10" s="179">
        <v>20.174861162000006</v>
      </c>
      <c r="D10" s="180">
        <v>2.4687171215036239</v>
      </c>
      <c r="E10" s="179">
        <v>31.198217243000016</v>
      </c>
      <c r="F10" s="180">
        <v>2.6395500274521826</v>
      </c>
      <c r="G10" s="179">
        <v>46.301589324999995</v>
      </c>
      <c r="H10" s="180">
        <v>3.0330642685005382</v>
      </c>
      <c r="I10" s="179">
        <v>53.585954078000015</v>
      </c>
      <c r="J10" s="180">
        <v>4.3238539015785564</v>
      </c>
      <c r="K10" s="179">
        <v>116.47445013300005</v>
      </c>
      <c r="L10" s="180">
        <v>6.0219679118450218</v>
      </c>
      <c r="M10" s="179">
        <v>219.96755150699988</v>
      </c>
      <c r="N10" s="181">
        <v>6.6170834842598811</v>
      </c>
      <c r="O10" s="561"/>
      <c r="P10" s="51"/>
    </row>
    <row r="11" spans="1:16" ht="12" customHeight="1" x14ac:dyDescent="0.2">
      <c r="A11" s="559"/>
      <c r="B11" s="560" t="s">
        <v>27</v>
      </c>
      <c r="C11" s="179">
        <v>26.713397791999991</v>
      </c>
      <c r="D11" s="180">
        <v>3.2688117143954534</v>
      </c>
      <c r="E11" s="179">
        <v>40.388541834000023</v>
      </c>
      <c r="F11" s="180">
        <v>3.4171047619911064</v>
      </c>
      <c r="G11" s="179">
        <v>53.822718830000007</v>
      </c>
      <c r="H11" s="180">
        <v>3.5257486340470052</v>
      </c>
      <c r="I11" s="179">
        <v>55.615776690000033</v>
      </c>
      <c r="J11" s="180">
        <v>4.4876404118949225</v>
      </c>
      <c r="K11" s="179">
        <v>81.22347175000003</v>
      </c>
      <c r="L11" s="180">
        <v>4.1994200445559331</v>
      </c>
      <c r="M11" s="179">
        <v>142.59866874699998</v>
      </c>
      <c r="N11" s="181">
        <v>4.2896658592537547</v>
      </c>
      <c r="O11" s="561"/>
      <c r="P11" s="51"/>
    </row>
    <row r="12" spans="1:16" ht="12" customHeight="1" x14ac:dyDescent="0.2">
      <c r="A12" s="559"/>
      <c r="B12" s="560" t="s">
        <v>26</v>
      </c>
      <c r="C12" s="179">
        <v>68.885265993000033</v>
      </c>
      <c r="D12" s="180">
        <v>8.4292146652568114</v>
      </c>
      <c r="E12" s="179">
        <v>85.139167657000044</v>
      </c>
      <c r="F12" s="180">
        <v>7.2032671154218981</v>
      </c>
      <c r="G12" s="179">
        <v>107.746477876</v>
      </c>
      <c r="H12" s="180">
        <v>7.0581160790959396</v>
      </c>
      <c r="I12" s="179">
        <v>74.10905642100002</v>
      </c>
      <c r="J12" s="180">
        <v>5.9798642808863089</v>
      </c>
      <c r="K12" s="179">
        <v>116.61601503500005</v>
      </c>
      <c r="L12" s="180">
        <v>6.029287107568325</v>
      </c>
      <c r="M12" s="179">
        <v>226.82074939499986</v>
      </c>
      <c r="N12" s="181">
        <v>6.8232419937689821</v>
      </c>
      <c r="O12" s="561"/>
      <c r="P12" s="51"/>
    </row>
    <row r="13" spans="1:16" ht="12" customHeight="1" x14ac:dyDescent="0.2">
      <c r="A13" s="559"/>
      <c r="B13" s="560" t="s">
        <v>34</v>
      </c>
      <c r="C13" s="179">
        <v>8.0930078939999976</v>
      </c>
      <c r="D13" s="180">
        <v>0.99030902824816058</v>
      </c>
      <c r="E13" s="179">
        <v>13.102867908999988</v>
      </c>
      <c r="F13" s="180">
        <v>1.1085785793309479</v>
      </c>
      <c r="G13" s="179">
        <v>15.096352631000009</v>
      </c>
      <c r="H13" s="180">
        <v>0.98891222563384917</v>
      </c>
      <c r="I13" s="179">
        <v>27.741045689000011</v>
      </c>
      <c r="J13" s="180">
        <v>2.2384266679595624</v>
      </c>
      <c r="K13" s="179">
        <v>34.021723083000012</v>
      </c>
      <c r="L13" s="180">
        <v>1.7589928475949621</v>
      </c>
      <c r="M13" s="179">
        <v>89.915758724000014</v>
      </c>
      <c r="N13" s="181">
        <v>2.7048538657227503</v>
      </c>
      <c r="O13" s="561"/>
      <c r="P13" s="51"/>
    </row>
    <row r="14" spans="1:16" ht="12" customHeight="1" x14ac:dyDescent="0.2">
      <c r="A14" s="559"/>
      <c r="B14" s="560" t="s">
        <v>46</v>
      </c>
      <c r="C14" s="179">
        <v>2.1685368419999995</v>
      </c>
      <c r="D14" s="180">
        <v>0.26535518571697997</v>
      </c>
      <c r="E14" s="179">
        <v>5.3945263150000029</v>
      </c>
      <c r="F14" s="180">
        <v>0.4564081970435227</v>
      </c>
      <c r="G14" s="179">
        <v>16.893549999999998</v>
      </c>
      <c r="H14" s="180">
        <v>1.1066406924710304</v>
      </c>
      <c r="I14" s="179">
        <v>13.066310083999999</v>
      </c>
      <c r="J14" s="180">
        <v>1.0543213573038479</v>
      </c>
      <c r="K14" s="179">
        <v>17.520782332000007</v>
      </c>
      <c r="L14" s="180">
        <v>0.90586037429879052</v>
      </c>
      <c r="M14" s="179">
        <v>38.80308359</v>
      </c>
      <c r="N14" s="181">
        <v>1.1672778180356924</v>
      </c>
      <c r="O14" s="561"/>
      <c r="P14" s="51"/>
    </row>
    <row r="15" spans="1:16" ht="12" customHeight="1" x14ac:dyDescent="0.2">
      <c r="A15" s="559"/>
      <c r="B15" s="560" t="s">
        <v>29</v>
      </c>
      <c r="C15" s="179">
        <v>9.3627430379999979</v>
      </c>
      <c r="D15" s="180">
        <v>1.1456814426899422</v>
      </c>
      <c r="E15" s="179">
        <v>7.3239722220000036</v>
      </c>
      <c r="F15" s="180">
        <v>0.61965050531778954</v>
      </c>
      <c r="G15" s="179">
        <v>5.0474750000000004</v>
      </c>
      <c r="H15" s="180">
        <v>0.33064342481184922</v>
      </c>
      <c r="I15" s="179">
        <v>30.972065763</v>
      </c>
      <c r="J15" s="180">
        <v>2.4991378747192297</v>
      </c>
      <c r="K15" s="179">
        <v>42.405040395999997</v>
      </c>
      <c r="L15" s="180">
        <v>2.1924275433248317</v>
      </c>
      <c r="M15" s="179">
        <v>89.766053812999999</v>
      </c>
      <c r="N15" s="181">
        <v>2.700350429250852</v>
      </c>
      <c r="O15" s="561"/>
      <c r="P15" s="52"/>
    </row>
    <row r="16" spans="1:16" ht="12" customHeight="1" x14ac:dyDescent="0.2">
      <c r="A16" s="559"/>
      <c r="B16" s="560" t="s">
        <v>38</v>
      </c>
      <c r="C16" s="179">
        <v>0</v>
      </c>
      <c r="D16" s="180">
        <v>0</v>
      </c>
      <c r="E16" s="179">
        <v>0</v>
      </c>
      <c r="F16" s="180">
        <v>0</v>
      </c>
      <c r="G16" s="179">
        <v>2.2949045449999996</v>
      </c>
      <c r="H16" s="180">
        <v>0.15033162093424501</v>
      </c>
      <c r="I16" s="179">
        <v>9.9612560190000039</v>
      </c>
      <c r="J16" s="180">
        <v>0.80377435549027709</v>
      </c>
      <c r="K16" s="179">
        <v>22.075788635000013</v>
      </c>
      <c r="L16" s="180">
        <v>1.1413635405605409</v>
      </c>
      <c r="M16" s="179">
        <v>38.424615267</v>
      </c>
      <c r="N16" s="181">
        <v>1.1558927002204444</v>
      </c>
      <c r="O16" s="561"/>
      <c r="P16" s="52"/>
    </row>
    <row r="17" spans="1:16" ht="12" customHeight="1" x14ac:dyDescent="0.2">
      <c r="A17" s="559"/>
      <c r="B17" s="560" t="s">
        <v>40</v>
      </c>
      <c r="C17" s="179">
        <v>1.984818836000001</v>
      </c>
      <c r="D17" s="180">
        <v>0.24287434764335925</v>
      </c>
      <c r="E17" s="179">
        <v>2.5313823520000001</v>
      </c>
      <c r="F17" s="180">
        <v>0.21416962080462321</v>
      </c>
      <c r="G17" s="179">
        <v>3.5185947360000065</v>
      </c>
      <c r="H17" s="180">
        <v>0.23049152577001106</v>
      </c>
      <c r="I17" s="179">
        <v>18.06122744</v>
      </c>
      <c r="J17" s="180">
        <v>1.457361543289263</v>
      </c>
      <c r="K17" s="179">
        <v>26.673408407000014</v>
      </c>
      <c r="L17" s="180">
        <v>1.3790699105518418</v>
      </c>
      <c r="M17" s="179">
        <v>69.937940309000027</v>
      </c>
      <c r="N17" s="181">
        <v>2.1038793520739381</v>
      </c>
      <c r="O17" s="561"/>
      <c r="P17" s="52"/>
    </row>
    <row r="18" spans="1:16" ht="12" customHeight="1" x14ac:dyDescent="0.2">
      <c r="A18" s="559"/>
      <c r="B18" s="560" t="s">
        <v>41</v>
      </c>
      <c r="C18" s="179">
        <v>1.5440997499999998</v>
      </c>
      <c r="D18" s="180">
        <v>0.18894531464307598</v>
      </c>
      <c r="E18" s="179">
        <v>2.8018039110000008</v>
      </c>
      <c r="F18" s="180">
        <v>0.23704885226591027</v>
      </c>
      <c r="G18" s="179">
        <v>3.2855999999999987</v>
      </c>
      <c r="H18" s="180">
        <v>0.21522880976365633</v>
      </c>
      <c r="I18" s="179">
        <v>6.8803346170000017</v>
      </c>
      <c r="J18" s="180">
        <v>0.55517461972549442</v>
      </c>
      <c r="K18" s="179">
        <v>20.509768129000012</v>
      </c>
      <c r="L18" s="180">
        <v>1.0603970691528222</v>
      </c>
      <c r="M18" s="179">
        <v>63.019610675999992</v>
      </c>
      <c r="N18" s="181">
        <v>1.8957615436082949</v>
      </c>
      <c r="O18" s="561"/>
      <c r="P18" s="52"/>
    </row>
    <row r="19" spans="1:16" ht="12" customHeight="1" x14ac:dyDescent="0.2">
      <c r="A19" s="559"/>
      <c r="B19" s="560" t="s">
        <v>36</v>
      </c>
      <c r="C19" s="179">
        <v>0</v>
      </c>
      <c r="D19" s="180">
        <v>0</v>
      </c>
      <c r="E19" s="179">
        <v>0</v>
      </c>
      <c r="F19" s="180">
        <v>0</v>
      </c>
      <c r="G19" s="179">
        <v>1.337305</v>
      </c>
      <c r="H19" s="180">
        <v>8.7602435914592935E-2</v>
      </c>
      <c r="I19" s="179">
        <v>2.8413636610000004</v>
      </c>
      <c r="J19" s="180">
        <v>0.22926980703815283</v>
      </c>
      <c r="K19" s="179">
        <v>6.2622302229999987</v>
      </c>
      <c r="L19" s="180">
        <v>0.32377014372191193</v>
      </c>
      <c r="M19" s="179">
        <v>23.62443562399999</v>
      </c>
      <c r="N19" s="181">
        <v>0.71067237745543799</v>
      </c>
      <c r="O19" s="561"/>
      <c r="P19" s="52"/>
    </row>
    <row r="20" spans="1:16" ht="12" customHeight="1" x14ac:dyDescent="0.2">
      <c r="A20" s="559"/>
      <c r="B20" s="560" t="s">
        <v>39</v>
      </c>
      <c r="C20" s="179">
        <v>0</v>
      </c>
      <c r="D20" s="180">
        <v>0</v>
      </c>
      <c r="E20" s="179">
        <v>0</v>
      </c>
      <c r="F20" s="180">
        <v>0</v>
      </c>
      <c r="G20" s="179">
        <v>6.9920550000000015</v>
      </c>
      <c r="H20" s="180">
        <v>0.45802644127466002</v>
      </c>
      <c r="I20" s="179">
        <v>10.255445429000003</v>
      </c>
      <c r="J20" s="180">
        <v>0.82751251691929661</v>
      </c>
      <c r="K20" s="179">
        <v>21.403527115000003</v>
      </c>
      <c r="L20" s="180">
        <v>1.106606241451719</v>
      </c>
      <c r="M20" s="179">
        <v>43.564130710000022</v>
      </c>
      <c r="N20" s="181">
        <v>1.3105000617243607</v>
      </c>
      <c r="O20" s="561"/>
      <c r="P20" s="182"/>
    </row>
    <row r="21" spans="1:16" ht="12" customHeight="1" x14ac:dyDescent="0.2">
      <c r="A21" s="559"/>
      <c r="B21" s="560" t="s">
        <v>47</v>
      </c>
      <c r="C21" s="179">
        <v>0</v>
      </c>
      <c r="D21" s="180">
        <v>0</v>
      </c>
      <c r="E21" s="179">
        <v>0</v>
      </c>
      <c r="F21" s="180">
        <v>0</v>
      </c>
      <c r="G21" s="179">
        <v>1.6870952380000008</v>
      </c>
      <c r="H21" s="180">
        <v>0.11051603969828125</v>
      </c>
      <c r="I21" s="179">
        <v>3.3330666650000005</v>
      </c>
      <c r="J21" s="180">
        <v>0.26894535240902756</v>
      </c>
      <c r="K21" s="179">
        <v>8.0811868000000011</v>
      </c>
      <c r="L21" s="180">
        <v>0.41781392866552525</v>
      </c>
      <c r="M21" s="179">
        <v>12.082243096999999</v>
      </c>
      <c r="N21" s="181">
        <v>0.36345911341122272</v>
      </c>
      <c r="O21" s="561"/>
      <c r="P21" s="183"/>
    </row>
    <row r="22" spans="1:16" ht="12" customHeight="1" x14ac:dyDescent="0.2">
      <c r="A22" s="559"/>
      <c r="B22" s="560" t="s">
        <v>45</v>
      </c>
      <c r="C22" s="179">
        <v>2.0540015779999994</v>
      </c>
      <c r="D22" s="180">
        <v>0.25133996325858127</v>
      </c>
      <c r="E22" s="179">
        <v>3.5684520580000028</v>
      </c>
      <c r="F22" s="180">
        <v>0.30191172958028817</v>
      </c>
      <c r="G22" s="179">
        <v>6.1476842100000022</v>
      </c>
      <c r="H22" s="180">
        <v>0.40271449821071492</v>
      </c>
      <c r="I22" s="179">
        <v>11.694102831000013</v>
      </c>
      <c r="J22" s="180">
        <v>0.94359787039864229</v>
      </c>
      <c r="K22" s="179">
        <v>13.997330457000006</v>
      </c>
      <c r="L22" s="180">
        <v>0.72369068724766805</v>
      </c>
      <c r="M22" s="179">
        <v>30.293664314000001</v>
      </c>
      <c r="N22" s="181">
        <v>0.91129670915804772</v>
      </c>
      <c r="O22" s="561"/>
      <c r="P22" s="183"/>
    </row>
    <row r="23" spans="1:16" ht="12" customHeight="1" x14ac:dyDescent="0.25">
      <c r="A23" s="559"/>
      <c r="B23" s="560" t="s">
        <v>30</v>
      </c>
      <c r="C23" s="179">
        <v>0</v>
      </c>
      <c r="D23" s="180">
        <v>0</v>
      </c>
      <c r="E23" s="179">
        <v>0</v>
      </c>
      <c r="F23" s="180">
        <v>0</v>
      </c>
      <c r="G23" s="179">
        <v>3.4180000000000001</v>
      </c>
      <c r="H23" s="180">
        <v>0.22390189669228688</v>
      </c>
      <c r="I23" s="179">
        <v>5.8925553429999988</v>
      </c>
      <c r="J23" s="180">
        <v>0.47547064988357585</v>
      </c>
      <c r="K23" s="179">
        <v>5.1434939820000016</v>
      </c>
      <c r="L23" s="180">
        <v>0.26592918600605875</v>
      </c>
      <c r="M23" s="179">
        <v>13.099514046000001</v>
      </c>
      <c r="N23" s="181">
        <v>0.39406074874120045</v>
      </c>
      <c r="O23" s="561"/>
    </row>
    <row r="24" spans="1:16" ht="12" customHeight="1" x14ac:dyDescent="0.25">
      <c r="A24" s="559"/>
      <c r="B24" s="560" t="s">
        <v>33</v>
      </c>
      <c r="C24" s="179">
        <v>3.7259756199999989</v>
      </c>
      <c r="D24" s="180">
        <v>0.45593274390034066</v>
      </c>
      <c r="E24" s="179">
        <v>6.1187647050000029</v>
      </c>
      <c r="F24" s="180">
        <v>0.51768296307635897</v>
      </c>
      <c r="G24" s="179">
        <v>4.0268578940000026</v>
      </c>
      <c r="H24" s="180">
        <v>0.26378616740108496</v>
      </c>
      <c r="I24" s="179">
        <v>14.750428613000002</v>
      </c>
      <c r="J24" s="180">
        <v>1.1902129840860798</v>
      </c>
      <c r="K24" s="179">
        <v>16.777704468000003</v>
      </c>
      <c r="L24" s="180">
        <v>0.86744172499071748</v>
      </c>
      <c r="M24" s="179">
        <v>27.987371440999993</v>
      </c>
      <c r="N24" s="181">
        <v>0.84191860145424402</v>
      </c>
      <c r="O24" s="561"/>
    </row>
    <row r="25" spans="1:16" ht="12" customHeight="1" x14ac:dyDescent="0.25">
      <c r="A25" s="559"/>
      <c r="B25" s="560" t="s">
        <v>43</v>
      </c>
      <c r="C25" s="179">
        <v>0</v>
      </c>
      <c r="D25" s="180">
        <v>0</v>
      </c>
      <c r="E25" s="179">
        <v>0</v>
      </c>
      <c r="F25" s="180">
        <v>0</v>
      </c>
      <c r="G25" s="179">
        <v>0.90971428499999996</v>
      </c>
      <c r="H25" s="180">
        <v>5.9592379713156111E-2</v>
      </c>
      <c r="I25" s="179">
        <v>5.6004029099999988</v>
      </c>
      <c r="J25" s="180">
        <v>0.45189685225287651</v>
      </c>
      <c r="K25" s="179">
        <v>7.2958725290000022</v>
      </c>
      <c r="L25" s="180">
        <v>0.3772115705064969</v>
      </c>
      <c r="M25" s="179">
        <v>25.355342347000004</v>
      </c>
      <c r="N25" s="181">
        <v>0.76274166772615914</v>
      </c>
      <c r="O25" s="561"/>
    </row>
    <row r="26" spans="1:16" ht="12" customHeight="1" x14ac:dyDescent="0.25">
      <c r="A26" s="559"/>
      <c r="B26" s="560" t="s">
        <v>48</v>
      </c>
      <c r="C26" s="179">
        <v>0</v>
      </c>
      <c r="D26" s="180">
        <v>0</v>
      </c>
      <c r="E26" s="179">
        <v>0</v>
      </c>
      <c r="F26" s="180">
        <v>0</v>
      </c>
      <c r="G26" s="179">
        <v>2.1809833329999995</v>
      </c>
      <c r="H26" s="180">
        <v>0.14286901840636787</v>
      </c>
      <c r="I26" s="179">
        <v>1.8741158379999983</v>
      </c>
      <c r="J26" s="180">
        <v>0.15122252122918442</v>
      </c>
      <c r="K26" s="179">
        <v>3.8713022919999993</v>
      </c>
      <c r="L26" s="180">
        <v>0.20015426690450613</v>
      </c>
      <c r="M26" s="179">
        <v>6.4987299520000033</v>
      </c>
      <c r="N26" s="181">
        <v>0.19549537347409982</v>
      </c>
      <c r="O26" s="561"/>
    </row>
    <row r="27" spans="1:16" ht="12" customHeight="1" x14ac:dyDescent="0.25">
      <c r="A27" s="559"/>
      <c r="B27" s="560" t="s">
        <v>69</v>
      </c>
      <c r="C27" s="179">
        <v>0</v>
      </c>
      <c r="D27" s="180">
        <v>0</v>
      </c>
      <c r="E27" s="179">
        <v>0</v>
      </c>
      <c r="F27" s="180">
        <v>0</v>
      </c>
      <c r="G27" s="179">
        <v>0</v>
      </c>
      <c r="H27" s="180">
        <v>0</v>
      </c>
      <c r="I27" s="179">
        <v>1.2417499999999999</v>
      </c>
      <c r="J27" s="180">
        <v>0.10019688320692796</v>
      </c>
      <c r="K27" s="179">
        <v>2.1591315779999993</v>
      </c>
      <c r="L27" s="180">
        <v>0.11163153005075623</v>
      </c>
      <c r="M27" s="179">
        <v>5.1317878470000018</v>
      </c>
      <c r="N27" s="181">
        <v>0.15437489927248965</v>
      </c>
      <c r="O27" s="561"/>
    </row>
    <row r="28" spans="1:16" ht="12" customHeight="1" x14ac:dyDescent="0.25">
      <c r="A28" s="559"/>
      <c r="B28" s="560" t="s">
        <v>32</v>
      </c>
      <c r="C28" s="179">
        <v>0</v>
      </c>
      <c r="D28" s="180">
        <v>0</v>
      </c>
      <c r="E28" s="179">
        <v>0</v>
      </c>
      <c r="F28" s="180">
        <v>0</v>
      </c>
      <c r="G28" s="179">
        <v>4.1690999999999994</v>
      </c>
      <c r="H28" s="180">
        <v>0.27310397820357313</v>
      </c>
      <c r="I28" s="179">
        <v>2.2964644150000013</v>
      </c>
      <c r="J28" s="180">
        <v>0.18530185365703344</v>
      </c>
      <c r="K28" s="179">
        <v>2.9179050960000024</v>
      </c>
      <c r="L28" s="180">
        <v>0.15086167685579518</v>
      </c>
      <c r="M28" s="179">
        <v>7.1173669130000015</v>
      </c>
      <c r="N28" s="181">
        <v>0.21410526565747282</v>
      </c>
      <c r="O28" s="561"/>
    </row>
    <row r="29" spans="1:16" ht="12" customHeight="1" x14ac:dyDescent="0.25">
      <c r="A29" s="559"/>
      <c r="B29" s="560" t="s">
        <v>37</v>
      </c>
      <c r="C29" s="179">
        <v>0</v>
      </c>
      <c r="D29" s="180">
        <v>0</v>
      </c>
      <c r="E29" s="179">
        <v>0</v>
      </c>
      <c r="F29" s="180">
        <v>0</v>
      </c>
      <c r="G29" s="179">
        <v>1.060947368000001</v>
      </c>
      <c r="H29" s="180">
        <v>6.9499159738411309E-2</v>
      </c>
      <c r="I29" s="179">
        <v>0.56453424199999969</v>
      </c>
      <c r="J29" s="180">
        <v>4.5552302405464526E-2</v>
      </c>
      <c r="K29" s="179">
        <v>2.0829281930000008</v>
      </c>
      <c r="L29" s="180">
        <v>0.10769165878525586</v>
      </c>
      <c r="M29" s="179">
        <v>3.6679155940000014</v>
      </c>
      <c r="N29" s="181">
        <v>0.11033856372195117</v>
      </c>
      <c r="O29" s="561"/>
    </row>
    <row r="30" spans="1:16" ht="12" customHeight="1" x14ac:dyDescent="0.25">
      <c r="A30" s="559"/>
      <c r="B30" s="560" t="s">
        <v>90</v>
      </c>
      <c r="C30" s="179">
        <v>0</v>
      </c>
      <c r="D30" s="180">
        <v>0</v>
      </c>
      <c r="E30" s="179">
        <v>0</v>
      </c>
      <c r="F30" s="180">
        <v>0</v>
      </c>
      <c r="G30" s="179">
        <v>0</v>
      </c>
      <c r="H30" s="180">
        <v>0</v>
      </c>
      <c r="I30" s="179">
        <v>0</v>
      </c>
      <c r="J30" s="180">
        <v>0</v>
      </c>
      <c r="K30" s="179">
        <v>0</v>
      </c>
      <c r="L30" s="180">
        <v>0</v>
      </c>
      <c r="M30" s="179">
        <v>0</v>
      </c>
      <c r="N30" s="181">
        <v>0</v>
      </c>
      <c r="O30" s="561"/>
    </row>
    <row r="31" spans="1:16" ht="12" customHeight="1" x14ac:dyDescent="0.25">
      <c r="A31" s="559"/>
      <c r="B31" s="560" t="s">
        <v>49</v>
      </c>
      <c r="C31" s="179">
        <v>0</v>
      </c>
      <c r="D31" s="180">
        <v>0</v>
      </c>
      <c r="E31" s="179">
        <v>0</v>
      </c>
      <c r="F31" s="180">
        <v>0</v>
      </c>
      <c r="G31" s="179">
        <v>0</v>
      </c>
      <c r="H31" s="180">
        <v>0</v>
      </c>
      <c r="I31" s="179">
        <v>0.43401633099999998</v>
      </c>
      <c r="J31" s="180">
        <v>3.5020804209467599E-2</v>
      </c>
      <c r="K31" s="179">
        <v>2.0422607539999991</v>
      </c>
      <c r="L31" s="180">
        <v>0.1055890687971917</v>
      </c>
      <c r="M31" s="179">
        <v>5.9403264399999971</v>
      </c>
      <c r="N31" s="181">
        <v>0.17869742927054136</v>
      </c>
      <c r="O31" s="561"/>
    </row>
    <row r="32" spans="1:16" ht="12" customHeight="1" x14ac:dyDescent="0.25">
      <c r="A32" s="559"/>
      <c r="B32" s="560" t="s">
        <v>35</v>
      </c>
      <c r="C32" s="179">
        <v>0</v>
      </c>
      <c r="D32" s="180">
        <v>0</v>
      </c>
      <c r="E32" s="179">
        <v>0</v>
      </c>
      <c r="F32" s="180">
        <v>0</v>
      </c>
      <c r="G32" s="179">
        <v>0.55709523800000016</v>
      </c>
      <c r="H32" s="180">
        <v>3.649346999018168E-2</v>
      </c>
      <c r="I32" s="179">
        <v>0.19843645799999995</v>
      </c>
      <c r="J32" s="180">
        <v>1.6011849894280221E-2</v>
      </c>
      <c r="K32" s="179">
        <v>3.7084299110000005</v>
      </c>
      <c r="L32" s="180">
        <v>0.19173343082425151</v>
      </c>
      <c r="M32" s="179">
        <v>8.9453010430000006</v>
      </c>
      <c r="N32" s="181">
        <v>0.26909334303102594</v>
      </c>
      <c r="O32" s="561"/>
    </row>
    <row r="33" spans="1:15" ht="12" customHeight="1" x14ac:dyDescent="0.25">
      <c r="A33" s="559"/>
      <c r="B33" s="560" t="s">
        <v>65</v>
      </c>
      <c r="C33" s="179">
        <v>0</v>
      </c>
      <c r="D33" s="180">
        <v>0</v>
      </c>
      <c r="E33" s="179">
        <v>0</v>
      </c>
      <c r="F33" s="180">
        <v>0</v>
      </c>
      <c r="G33" s="179">
        <v>1.212428571</v>
      </c>
      <c r="H33" s="180">
        <v>7.9422193285786716E-2</v>
      </c>
      <c r="I33" s="179">
        <v>2.2819000000000007</v>
      </c>
      <c r="J33" s="180">
        <v>0.18412665012272114</v>
      </c>
      <c r="K33" s="179">
        <v>2.3433311110000004</v>
      </c>
      <c r="L33" s="180">
        <v>0.12115502362240407</v>
      </c>
      <c r="M33" s="179">
        <v>3.5356676889999989</v>
      </c>
      <c r="N33" s="181">
        <v>0.1063602704600214</v>
      </c>
      <c r="O33" s="561"/>
    </row>
    <row r="34" spans="1:15" ht="12" customHeight="1" x14ac:dyDescent="0.25">
      <c r="A34" s="559"/>
      <c r="B34" s="560" t="s">
        <v>76</v>
      </c>
      <c r="C34" s="179">
        <v>1.19465</v>
      </c>
      <c r="D34" s="180">
        <v>0.1461845454857115</v>
      </c>
      <c r="E34" s="179">
        <v>0</v>
      </c>
      <c r="F34" s="180">
        <v>0</v>
      </c>
      <c r="G34" s="179">
        <v>1.234818181000001</v>
      </c>
      <c r="H34" s="180">
        <v>8.0888862725576299E-2</v>
      </c>
      <c r="I34" s="179">
        <v>0.84009090900000105</v>
      </c>
      <c r="J34" s="180">
        <v>6.7786986665814425E-2</v>
      </c>
      <c r="K34" s="179">
        <v>0.68906000000000023</v>
      </c>
      <c r="L34" s="180">
        <v>3.5625814971418174E-2</v>
      </c>
      <c r="M34" s="179">
        <v>1.8870926550000013</v>
      </c>
      <c r="N34" s="181">
        <v>5.6767689393820757E-2</v>
      </c>
      <c r="O34" s="561"/>
    </row>
    <row r="35" spans="1:15" ht="12" customHeight="1" x14ac:dyDescent="0.25">
      <c r="A35" s="559"/>
      <c r="B35" s="560" t="s">
        <v>42</v>
      </c>
      <c r="C35" s="179">
        <v>0</v>
      </c>
      <c r="D35" s="180">
        <v>0</v>
      </c>
      <c r="E35" s="179">
        <v>0</v>
      </c>
      <c r="F35" s="180">
        <v>0</v>
      </c>
      <c r="G35" s="179">
        <v>0.40797500000000003</v>
      </c>
      <c r="H35" s="180">
        <v>2.672509546607248E-2</v>
      </c>
      <c r="I35" s="179">
        <v>0.50489448200000009</v>
      </c>
      <c r="J35" s="180">
        <v>4.0739966534951801E-2</v>
      </c>
      <c r="K35" s="179">
        <v>0.77357666800000024</v>
      </c>
      <c r="L35" s="180">
        <v>3.9995500015055557E-2</v>
      </c>
      <c r="M35" s="179">
        <v>3.5076629389999998</v>
      </c>
      <c r="N35" s="181">
        <v>0.10551782907520686</v>
      </c>
      <c r="O35" s="561"/>
    </row>
    <row r="36" spans="1:15" ht="12" customHeight="1" x14ac:dyDescent="0.25">
      <c r="A36" s="559"/>
      <c r="B36" s="560" t="s">
        <v>70</v>
      </c>
      <c r="C36" s="179">
        <v>0</v>
      </c>
      <c r="D36" s="180">
        <v>0</v>
      </c>
      <c r="E36" s="179">
        <v>0</v>
      </c>
      <c r="F36" s="180">
        <v>0</v>
      </c>
      <c r="G36" s="179">
        <v>0.57947499999999996</v>
      </c>
      <c r="H36" s="180">
        <v>3.7959494320000849E-2</v>
      </c>
      <c r="I36" s="179">
        <v>0.922916666000001</v>
      </c>
      <c r="J36" s="180">
        <v>7.4470202047859424E-2</v>
      </c>
      <c r="K36" s="179">
        <v>0.99922916600000045</v>
      </c>
      <c r="L36" s="180">
        <v>5.1662196879749947E-2</v>
      </c>
      <c r="M36" s="179">
        <v>4.4292605340000009</v>
      </c>
      <c r="N36" s="181">
        <v>0.13324141004534859</v>
      </c>
      <c r="O36" s="561"/>
    </row>
    <row r="37" spans="1:15" ht="12" customHeight="1" x14ac:dyDescent="0.25">
      <c r="A37" s="559"/>
      <c r="B37" s="560" t="s">
        <v>67</v>
      </c>
      <c r="C37" s="179">
        <v>0</v>
      </c>
      <c r="D37" s="180">
        <v>0</v>
      </c>
      <c r="E37" s="179">
        <v>0</v>
      </c>
      <c r="F37" s="180">
        <v>0</v>
      </c>
      <c r="G37" s="179">
        <v>0</v>
      </c>
      <c r="H37" s="180">
        <v>0</v>
      </c>
      <c r="I37" s="179">
        <v>0.37352631500000011</v>
      </c>
      <c r="J37" s="180">
        <v>3.0139861130476502E-2</v>
      </c>
      <c r="K37" s="179">
        <v>0.68526641500000007</v>
      </c>
      <c r="L37" s="180">
        <v>3.5429678847875443E-2</v>
      </c>
      <c r="M37" s="179">
        <v>1.7308972099999997</v>
      </c>
      <c r="N37" s="181">
        <v>5.2069004099807088E-2</v>
      </c>
      <c r="O37" s="561"/>
    </row>
    <row r="38" spans="1:15" ht="12" customHeight="1" x14ac:dyDescent="0.25">
      <c r="A38" s="559"/>
      <c r="B38" s="560" t="s">
        <v>44</v>
      </c>
      <c r="C38" s="179">
        <v>0</v>
      </c>
      <c r="D38" s="180">
        <v>0</v>
      </c>
      <c r="E38" s="179">
        <v>0</v>
      </c>
      <c r="F38" s="180">
        <v>0</v>
      </c>
      <c r="G38" s="179">
        <v>4.645436363</v>
      </c>
      <c r="H38" s="180">
        <v>0.30430720088912194</v>
      </c>
      <c r="I38" s="179">
        <v>4.2815928550000004</v>
      </c>
      <c r="J38" s="180">
        <v>0.34548198850980655</v>
      </c>
      <c r="K38" s="179">
        <v>12.214136265999999</v>
      </c>
      <c r="L38" s="180">
        <v>0.63149589099382386</v>
      </c>
      <c r="M38" s="179">
        <v>24.908078455000005</v>
      </c>
      <c r="N38" s="181">
        <v>0.74928703547434361</v>
      </c>
      <c r="O38" s="561"/>
    </row>
    <row r="39" spans="1:15" ht="12" customHeight="1" x14ac:dyDescent="0.25">
      <c r="A39" s="559"/>
      <c r="B39" s="560" t="s">
        <v>73</v>
      </c>
      <c r="C39" s="179">
        <v>0</v>
      </c>
      <c r="D39" s="180">
        <v>0</v>
      </c>
      <c r="E39" s="179">
        <v>0</v>
      </c>
      <c r="F39" s="180">
        <v>0</v>
      </c>
      <c r="G39" s="179">
        <v>0</v>
      </c>
      <c r="H39" s="180">
        <v>0</v>
      </c>
      <c r="I39" s="179">
        <v>0</v>
      </c>
      <c r="J39" s="180">
        <v>0</v>
      </c>
      <c r="K39" s="179">
        <v>0</v>
      </c>
      <c r="L39" s="180">
        <v>0</v>
      </c>
      <c r="M39" s="179">
        <v>1.6445300180000002</v>
      </c>
      <c r="N39" s="181">
        <v>4.9470898534464597E-2</v>
      </c>
      <c r="O39" s="561"/>
    </row>
    <row r="40" spans="1:15" ht="12" customHeight="1" x14ac:dyDescent="0.25">
      <c r="A40" s="559"/>
      <c r="B40" s="560" t="s">
        <v>72</v>
      </c>
      <c r="C40" s="179">
        <v>0</v>
      </c>
      <c r="D40" s="180">
        <v>0</v>
      </c>
      <c r="E40" s="179">
        <v>0</v>
      </c>
      <c r="F40" s="180">
        <v>0</v>
      </c>
      <c r="G40" s="179">
        <v>0</v>
      </c>
      <c r="H40" s="180">
        <v>0</v>
      </c>
      <c r="I40" s="179">
        <v>0.202789473</v>
      </c>
      <c r="J40" s="180">
        <v>1.6363094940024539E-2</v>
      </c>
      <c r="K40" s="179">
        <v>0.25282225000000008</v>
      </c>
      <c r="L40" s="180">
        <v>1.3071428756795676E-2</v>
      </c>
      <c r="M40" s="179">
        <v>0.66512202400000009</v>
      </c>
      <c r="N40" s="181">
        <v>2.0008259990509779E-2</v>
      </c>
      <c r="O40" s="561"/>
    </row>
    <row r="41" spans="1:15" ht="12" customHeight="1" x14ac:dyDescent="0.25">
      <c r="A41" s="559"/>
      <c r="B41" s="560" t="s">
        <v>63</v>
      </c>
      <c r="C41" s="179">
        <v>4.3950000000000003E-2</v>
      </c>
      <c r="D41" s="180">
        <v>5.3779858319148045E-3</v>
      </c>
      <c r="E41" s="179">
        <v>5.278819999999998E-2</v>
      </c>
      <c r="F41" s="180">
        <v>4.4661877207235129E-3</v>
      </c>
      <c r="G41" s="179">
        <v>2.0285000000000001E-2</v>
      </c>
      <c r="H41" s="180">
        <v>1.3288033863086714E-3</v>
      </c>
      <c r="I41" s="179">
        <v>9.5500000000000002E-2</v>
      </c>
      <c r="J41" s="180">
        <v>7.7059008224373829E-3</v>
      </c>
      <c r="K41" s="179">
        <v>3.0881214000000004E-2</v>
      </c>
      <c r="L41" s="180">
        <v>1.5966220881443824E-3</v>
      </c>
      <c r="M41" s="179">
        <v>7.0223176000000012E-2</v>
      </c>
      <c r="N41" s="181">
        <v>2.1124598375460301E-3</v>
      </c>
      <c r="O41" s="561"/>
    </row>
    <row r="42" spans="1:15" ht="12" customHeight="1" x14ac:dyDescent="0.25">
      <c r="A42" s="559"/>
      <c r="B42" s="560" t="s">
        <v>62</v>
      </c>
      <c r="C42" s="187">
        <v>0</v>
      </c>
      <c r="D42" s="188">
        <v>0</v>
      </c>
      <c r="E42" s="187">
        <v>0</v>
      </c>
      <c r="F42" s="188">
        <v>0</v>
      </c>
      <c r="G42" s="187">
        <v>0</v>
      </c>
      <c r="H42" s="188">
        <v>0</v>
      </c>
      <c r="I42" s="187">
        <v>0</v>
      </c>
      <c r="J42" s="188">
        <v>0</v>
      </c>
      <c r="K42" s="187">
        <v>0</v>
      </c>
      <c r="L42" s="188">
        <v>0</v>
      </c>
      <c r="M42" s="187">
        <v>0.23356078599999999</v>
      </c>
      <c r="N42" s="189">
        <v>7.0259963754798413E-3</v>
      </c>
      <c r="O42" s="561"/>
    </row>
    <row r="43" spans="1:15" ht="12" customHeight="1" x14ac:dyDescent="0.25">
      <c r="A43" s="559"/>
      <c r="B43" s="560" t="s">
        <v>60</v>
      </c>
      <c r="C43" s="187">
        <v>0</v>
      </c>
      <c r="D43" s="188">
        <v>0</v>
      </c>
      <c r="E43" s="187">
        <v>0</v>
      </c>
      <c r="F43" s="188">
        <v>0</v>
      </c>
      <c r="G43" s="187">
        <v>2.1306100000000003</v>
      </c>
      <c r="H43" s="188">
        <v>0.13956922765112736</v>
      </c>
      <c r="I43" s="187">
        <v>0</v>
      </c>
      <c r="J43" s="188">
        <v>0</v>
      </c>
      <c r="K43" s="187">
        <v>0.68372075200000004</v>
      </c>
      <c r="L43" s="188">
        <v>3.5349764901272583E-2</v>
      </c>
      <c r="M43" s="187">
        <v>1.1103668300000007</v>
      </c>
      <c r="N43" s="189">
        <v>3.3402153917366277E-2</v>
      </c>
      <c r="O43" s="561"/>
    </row>
    <row r="44" spans="1:15" ht="12" customHeight="1" x14ac:dyDescent="0.25">
      <c r="A44" s="559"/>
      <c r="B44" s="560" t="s">
        <v>94</v>
      </c>
      <c r="C44" s="187">
        <v>323.27779279399982</v>
      </c>
      <c r="D44" s="188">
        <v>39.558211363340632</v>
      </c>
      <c r="E44" s="187">
        <v>429.70214036999982</v>
      </c>
      <c r="F44" s="188">
        <v>36.355291957087104</v>
      </c>
      <c r="G44" s="187">
        <v>464.83958570899995</v>
      </c>
      <c r="H44" s="188">
        <v>30.450106757724377</v>
      </c>
      <c r="I44" s="187">
        <v>0</v>
      </c>
      <c r="J44" s="188">
        <v>0</v>
      </c>
      <c r="K44" s="187">
        <v>0</v>
      </c>
      <c r="L44" s="188">
        <v>0</v>
      </c>
      <c r="M44" s="187">
        <v>0</v>
      </c>
      <c r="N44" s="189">
        <v>0</v>
      </c>
      <c r="O44" s="561"/>
    </row>
    <row r="45" spans="1:15" ht="12" customHeight="1" x14ac:dyDescent="0.25">
      <c r="A45" s="559"/>
      <c r="B45" s="560" t="s">
        <v>96</v>
      </c>
      <c r="C45" s="187">
        <v>31.757468440000018</v>
      </c>
      <c r="D45" s="188">
        <v>3.8860344784482739</v>
      </c>
      <c r="E45" s="187">
        <v>94.396781969000031</v>
      </c>
      <c r="F45" s="188">
        <v>7.9865149504200348</v>
      </c>
      <c r="G45" s="187">
        <v>75.86619229199998</v>
      </c>
      <c r="H45" s="188">
        <v>4.9697438118784518</v>
      </c>
      <c r="I45" s="187">
        <v>0</v>
      </c>
      <c r="J45" s="188">
        <v>0</v>
      </c>
      <c r="K45" s="187">
        <v>0</v>
      </c>
      <c r="L45" s="188">
        <v>0</v>
      </c>
      <c r="M45" s="187">
        <v>0</v>
      </c>
      <c r="N45" s="189">
        <v>0</v>
      </c>
      <c r="O45" s="561"/>
    </row>
    <row r="46" spans="1:15" ht="12" customHeight="1" x14ac:dyDescent="0.25">
      <c r="A46" s="559"/>
      <c r="B46" s="560" t="s">
        <v>98</v>
      </c>
      <c r="C46" s="187">
        <v>9.5816094220000032</v>
      </c>
      <c r="D46" s="188">
        <v>1.1724632472914087</v>
      </c>
      <c r="E46" s="187">
        <v>14.40869444400002</v>
      </c>
      <c r="F46" s="188">
        <v>1.2190590737598559</v>
      </c>
      <c r="G46" s="187">
        <v>16.493833333000008</v>
      </c>
      <c r="H46" s="188">
        <v>1.0804565731378482</v>
      </c>
      <c r="I46" s="187">
        <v>0</v>
      </c>
      <c r="J46" s="188">
        <v>0</v>
      </c>
      <c r="K46" s="187">
        <v>0</v>
      </c>
      <c r="L46" s="188">
        <v>0</v>
      </c>
      <c r="M46" s="187">
        <v>0</v>
      </c>
      <c r="N46" s="189">
        <v>0</v>
      </c>
      <c r="O46" s="561"/>
    </row>
    <row r="47" spans="1:15" ht="12" customHeight="1" x14ac:dyDescent="0.25">
      <c r="A47" s="559"/>
      <c r="B47" s="560" t="s">
        <v>108</v>
      </c>
      <c r="C47" s="187">
        <v>7.5184296090000036</v>
      </c>
      <c r="D47" s="188">
        <v>0.92000018010126916</v>
      </c>
      <c r="E47" s="187">
        <v>8.4141249990000073</v>
      </c>
      <c r="F47" s="188">
        <v>0.71188374961007561</v>
      </c>
      <c r="G47" s="187">
        <v>14.257631577999996</v>
      </c>
      <c r="H47" s="188">
        <v>0.93397037819018192</v>
      </c>
      <c r="I47" s="187">
        <v>0</v>
      </c>
      <c r="J47" s="188">
        <v>0</v>
      </c>
      <c r="K47" s="187">
        <v>0</v>
      </c>
      <c r="L47" s="188">
        <v>0</v>
      </c>
      <c r="M47" s="187">
        <v>0</v>
      </c>
      <c r="N47" s="189">
        <v>0</v>
      </c>
      <c r="O47" s="561"/>
    </row>
    <row r="48" spans="1:15" ht="12" customHeight="1" x14ac:dyDescent="0.25">
      <c r="A48" s="559"/>
      <c r="B48" s="560" t="s">
        <v>100</v>
      </c>
      <c r="C48" s="187">
        <v>3.2569923680000001</v>
      </c>
      <c r="D48" s="188">
        <v>0.39854513787846757</v>
      </c>
      <c r="E48" s="187">
        <v>7.3400555550000037</v>
      </c>
      <c r="F48" s="188">
        <v>0.62101124852087097</v>
      </c>
      <c r="G48" s="187">
        <v>9.2364649999999973</v>
      </c>
      <c r="H48" s="188">
        <v>0.60505033125568242</v>
      </c>
      <c r="I48" s="187">
        <v>0</v>
      </c>
      <c r="J48" s="188">
        <v>0</v>
      </c>
      <c r="K48" s="187">
        <v>0</v>
      </c>
      <c r="L48" s="188">
        <v>0</v>
      </c>
      <c r="M48" s="187">
        <v>0</v>
      </c>
      <c r="N48" s="189">
        <v>0</v>
      </c>
      <c r="O48" s="561"/>
    </row>
    <row r="49" spans="1:15" ht="12" customHeight="1" x14ac:dyDescent="0.25">
      <c r="A49" s="559"/>
      <c r="B49" s="560" t="s">
        <v>336</v>
      </c>
      <c r="C49" s="187">
        <v>144.08648201900064</v>
      </c>
      <c r="D49" s="188">
        <v>17.631286891208934</v>
      </c>
      <c r="E49" s="187">
        <v>230.50899813600017</v>
      </c>
      <c r="F49" s="188">
        <v>19.502397448507121</v>
      </c>
      <c r="G49" s="187">
        <v>350.60315156300021</v>
      </c>
      <c r="H49" s="188">
        <v>22.966855067656251</v>
      </c>
      <c r="I49" s="187">
        <v>81.170182337999904</v>
      </c>
      <c r="J49" s="188">
        <v>6.5496269616312652</v>
      </c>
      <c r="K49" s="187">
        <v>126.77455855599965</v>
      </c>
      <c r="L49" s="188">
        <v>6.554504638491947</v>
      </c>
      <c r="M49" s="187">
        <v>252.92195060098402</v>
      </c>
      <c r="N49" s="189">
        <v>7.6084206541495583</v>
      </c>
      <c r="O49" s="562"/>
    </row>
    <row r="50" spans="1:15" ht="12" customHeight="1" x14ac:dyDescent="0.25">
      <c r="A50" s="559"/>
      <c r="B50" s="560" t="s">
        <v>0</v>
      </c>
      <c r="C50" s="187">
        <v>817.22044969300021</v>
      </c>
      <c r="D50" s="188">
        <v>200</v>
      </c>
      <c r="E50" s="187">
        <v>1181.9521099629999</v>
      </c>
      <c r="F50" s="188">
        <v>200</v>
      </c>
      <c r="G50" s="187">
        <v>1526.5614318120004</v>
      </c>
      <c r="H50" s="188">
        <v>200</v>
      </c>
      <c r="I50" s="187">
        <v>1239.3100067150003</v>
      </c>
      <c r="J50" s="188">
        <v>200</v>
      </c>
      <c r="K50" s="187">
        <v>1934.1592621890006</v>
      </c>
      <c r="L50" s="188">
        <v>200</v>
      </c>
      <c r="M50" s="187">
        <v>3324.2372116089932</v>
      </c>
      <c r="N50" s="189">
        <v>200</v>
      </c>
      <c r="O50" s="561"/>
    </row>
    <row r="51" spans="1:15" ht="5.0999999999999996" customHeight="1" x14ac:dyDescent="0.25">
      <c r="A51" s="559"/>
      <c r="B51" s="563"/>
      <c r="C51" s="184"/>
      <c r="D51" s="184"/>
      <c r="E51" s="184"/>
      <c r="F51" s="184"/>
      <c r="G51" s="184"/>
      <c r="H51" s="184"/>
      <c r="I51" s="184"/>
      <c r="J51" s="184"/>
      <c r="K51" s="184"/>
      <c r="L51" s="185"/>
      <c r="M51" s="184"/>
      <c r="N51" s="185"/>
      <c r="O51" s="564"/>
    </row>
    <row r="52" spans="1:15" ht="54.95" customHeight="1" x14ac:dyDescent="0.25">
      <c r="A52" s="565"/>
      <c r="B52" s="708" t="s">
        <v>337</v>
      </c>
      <c r="C52" s="708"/>
      <c r="D52" s="708"/>
      <c r="E52" s="708"/>
      <c r="F52" s="708"/>
      <c r="G52" s="708"/>
      <c r="H52" s="708"/>
      <c r="I52" s="708"/>
      <c r="J52" s="708"/>
      <c r="K52" s="708"/>
      <c r="L52" s="708"/>
      <c r="M52" s="708"/>
      <c r="N52" s="708"/>
      <c r="O52" s="566"/>
    </row>
  </sheetData>
  <mergeCells count="2">
    <mergeCell ref="A3:B4"/>
    <mergeCell ref="B52:N5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A552C-0B52-447C-BADA-0170078C0210}">
  <sheetPr codeName="Sheet16">
    <pageSetUpPr fitToPage="1"/>
  </sheetPr>
  <dimension ref="A1:P54"/>
  <sheetViews>
    <sheetView showGridLines="0" zoomScaleNormal="100" zoomScaleSheetLayoutView="100" workbookViewId="0"/>
  </sheetViews>
  <sheetFormatPr defaultColWidth="9.140625" defaultRowHeight="15" x14ac:dyDescent="0.25"/>
  <cols>
    <col min="1" max="1" width="1.7109375" style="48" customWidth="1"/>
    <col min="2" max="2" width="10.7109375" style="48" customWidth="1"/>
    <col min="3" max="3" width="8.7109375" style="48" customWidth="1"/>
    <col min="4" max="4" width="7" style="48" bestFit="1" customWidth="1"/>
    <col min="5" max="5" width="8.7109375" style="48" customWidth="1"/>
    <col min="6" max="6" width="5.7109375" style="48" customWidth="1"/>
    <col min="7" max="7" width="8.7109375" style="48" customWidth="1"/>
    <col min="8" max="8" width="5.7109375" style="48" customWidth="1"/>
    <col min="9" max="9" width="8.7109375" style="48" customWidth="1"/>
    <col min="10" max="10" width="5.7109375" style="48" customWidth="1"/>
    <col min="11" max="11" width="8.7109375" style="48" customWidth="1"/>
    <col min="12" max="12" width="5.7109375" style="48" customWidth="1"/>
    <col min="13" max="13" width="6.85546875" style="48" bestFit="1" customWidth="1"/>
    <col min="14" max="14" width="5.28515625" style="48" customWidth="1"/>
    <col min="15" max="16" width="1.7109375" style="48" customWidth="1"/>
    <col min="17" max="18" width="9.140625" style="176"/>
    <col min="19" max="19" width="20" style="176" bestFit="1" customWidth="1"/>
    <col min="20" max="20" width="30.7109375" style="176" bestFit="1" customWidth="1"/>
    <col min="21" max="25" width="11" style="176" bestFit="1" customWidth="1"/>
    <col min="26" max="28" width="12" style="176" bestFit="1" customWidth="1"/>
    <col min="29" max="29" width="11" style="176" bestFit="1" customWidth="1"/>
    <col min="30" max="30" width="12" style="176" bestFit="1" customWidth="1"/>
    <col min="31" max="16384" width="9.140625" style="176"/>
  </cols>
  <sheetData>
    <row r="1" spans="1:16" s="480" customFormat="1" ht="16.5" customHeight="1" x14ac:dyDescent="0.3">
      <c r="A1" s="555"/>
      <c r="B1" s="593" t="s">
        <v>444</v>
      </c>
      <c r="C1" s="593"/>
      <c r="D1" s="593"/>
      <c r="E1" s="593"/>
      <c r="F1" s="593"/>
      <c r="G1" s="593"/>
      <c r="H1" s="593"/>
      <c r="I1" s="266"/>
      <c r="J1" s="266"/>
      <c r="K1" s="266"/>
      <c r="L1" s="266"/>
      <c r="M1" s="268"/>
      <c r="N1" s="268"/>
      <c r="O1" s="556"/>
      <c r="P1" s="177"/>
    </row>
    <row r="2" spans="1:16" s="580" customFormat="1" ht="21" customHeight="1" x14ac:dyDescent="0.2">
      <c r="A2" s="575"/>
      <c r="B2" s="474" t="s">
        <v>598</v>
      </c>
      <c r="C2" s="474"/>
      <c r="D2" s="474"/>
      <c r="E2" s="474"/>
      <c r="F2" s="474"/>
      <c r="G2" s="474"/>
      <c r="H2" s="474"/>
      <c r="I2" s="474"/>
      <c r="J2" s="474"/>
      <c r="K2" s="474"/>
      <c r="L2" s="474"/>
      <c r="M2" s="576"/>
      <c r="N2" s="577" t="s">
        <v>340</v>
      </c>
      <c r="O2" s="578"/>
      <c r="P2" s="579"/>
    </row>
    <row r="3" spans="1:16" s="480" customFormat="1" ht="30" customHeight="1" x14ac:dyDescent="0.2">
      <c r="A3" s="709" t="s">
        <v>333</v>
      </c>
      <c r="B3" s="710"/>
      <c r="C3" s="715" t="s">
        <v>339</v>
      </c>
      <c r="D3" s="716"/>
      <c r="E3" s="716"/>
      <c r="F3" s="716"/>
      <c r="G3" s="716"/>
      <c r="H3" s="716"/>
      <c r="I3" s="716"/>
      <c r="J3" s="716"/>
      <c r="K3" s="716"/>
      <c r="L3" s="717"/>
      <c r="M3" s="718" t="s">
        <v>460</v>
      </c>
      <c r="N3" s="719"/>
      <c r="O3" s="567"/>
      <c r="P3" s="186"/>
    </row>
    <row r="4" spans="1:16" s="480" customFormat="1" ht="15" customHeight="1" x14ac:dyDescent="0.2">
      <c r="A4" s="711"/>
      <c r="B4" s="712"/>
      <c r="C4" s="510">
        <v>2010</v>
      </c>
      <c r="D4" s="511"/>
      <c r="E4" s="510">
        <v>2013</v>
      </c>
      <c r="F4" s="512"/>
      <c r="G4" s="513">
        <v>2016</v>
      </c>
      <c r="H4" s="511"/>
      <c r="I4" s="720" t="s">
        <v>254</v>
      </c>
      <c r="J4" s="722"/>
      <c r="K4" s="720">
        <v>2022</v>
      </c>
      <c r="L4" s="721"/>
      <c r="M4" s="720">
        <v>2022</v>
      </c>
      <c r="N4" s="721"/>
      <c r="O4" s="557"/>
      <c r="P4" s="178"/>
    </row>
    <row r="5" spans="1:16" s="480" customFormat="1" ht="15" customHeight="1" x14ac:dyDescent="0.2">
      <c r="A5" s="713"/>
      <c r="B5" s="714"/>
      <c r="C5" s="514" t="s">
        <v>334</v>
      </c>
      <c r="D5" s="515" t="s">
        <v>335</v>
      </c>
      <c r="E5" s="514" t="s">
        <v>334</v>
      </c>
      <c r="F5" s="515" t="s">
        <v>335</v>
      </c>
      <c r="G5" s="516" t="s">
        <v>334</v>
      </c>
      <c r="H5" s="515" t="s">
        <v>335</v>
      </c>
      <c r="I5" s="514" t="s">
        <v>334</v>
      </c>
      <c r="J5" s="515" t="s">
        <v>335</v>
      </c>
      <c r="K5" s="516" t="s">
        <v>334</v>
      </c>
      <c r="L5" s="515" t="s">
        <v>335</v>
      </c>
      <c r="M5" s="516" t="s">
        <v>334</v>
      </c>
      <c r="N5" s="516" t="s">
        <v>335</v>
      </c>
      <c r="O5" s="558"/>
      <c r="P5" s="178"/>
    </row>
    <row r="6" spans="1:16" ht="15" customHeight="1" x14ac:dyDescent="0.2">
      <c r="A6" s="568"/>
      <c r="B6" s="569" t="s">
        <v>21</v>
      </c>
      <c r="C6" s="187">
        <v>3371.3539399290007</v>
      </c>
      <c r="D6" s="180">
        <v>84.860678216909577</v>
      </c>
      <c r="E6" s="187">
        <v>4662.3420117629976</v>
      </c>
      <c r="F6" s="180">
        <v>87.039694832521604</v>
      </c>
      <c r="G6" s="187">
        <v>4437.0773656829997</v>
      </c>
      <c r="H6" s="180">
        <v>87.578262238904301</v>
      </c>
      <c r="I6" s="187">
        <v>5810.8305886629996</v>
      </c>
      <c r="J6" s="180">
        <v>88.296756719838768</v>
      </c>
      <c r="K6" s="187">
        <v>6638.7895764699979</v>
      </c>
      <c r="L6" s="180">
        <v>88.44653374198495</v>
      </c>
      <c r="M6" s="201">
        <v>154.75633639999995</v>
      </c>
      <c r="N6" s="200">
        <v>100.40046395766061</v>
      </c>
      <c r="O6" s="561"/>
      <c r="P6" s="178"/>
    </row>
    <row r="7" spans="1:16" ht="12" customHeight="1" x14ac:dyDescent="0.2">
      <c r="A7" s="568"/>
      <c r="B7" s="569" t="s">
        <v>23</v>
      </c>
      <c r="C7" s="187">
        <v>1551.089460979</v>
      </c>
      <c r="D7" s="180">
        <v>39.042623817940232</v>
      </c>
      <c r="E7" s="187">
        <v>1789.6240278059997</v>
      </c>
      <c r="F7" s="180">
        <v>33.409889032632513</v>
      </c>
      <c r="G7" s="187">
        <v>1590.4323876270005</v>
      </c>
      <c r="H7" s="180">
        <v>31.391678178548876</v>
      </c>
      <c r="I7" s="187">
        <v>2126.3449877560006</v>
      </c>
      <c r="J7" s="180">
        <v>32.310246052025917</v>
      </c>
      <c r="K7" s="187">
        <v>2292.4439723099995</v>
      </c>
      <c r="L7" s="180">
        <v>30.541519777516132</v>
      </c>
      <c r="M7" s="187">
        <v>28.616876899999991</v>
      </c>
      <c r="N7" s="189">
        <v>18.565622478636424</v>
      </c>
      <c r="O7" s="561"/>
      <c r="P7" s="51"/>
    </row>
    <row r="8" spans="1:16" ht="12" customHeight="1" x14ac:dyDescent="0.2">
      <c r="A8" s="568"/>
      <c r="B8" s="569" t="s">
        <v>24</v>
      </c>
      <c r="C8" s="187">
        <v>754.28581592100011</v>
      </c>
      <c r="D8" s="180">
        <v>18.986201700851108</v>
      </c>
      <c r="E8" s="187">
        <v>1234.5540942740004</v>
      </c>
      <c r="F8" s="180">
        <v>23.04747514205129</v>
      </c>
      <c r="G8" s="187">
        <v>1095.5604560269999</v>
      </c>
      <c r="H8" s="180">
        <v>21.623981961319036</v>
      </c>
      <c r="I8" s="187">
        <v>1107.5735204610005</v>
      </c>
      <c r="J8" s="180">
        <v>16.829805686691305</v>
      </c>
      <c r="K8" s="187">
        <v>1253.2362558549994</v>
      </c>
      <c r="L8" s="180">
        <v>16.696477801168193</v>
      </c>
      <c r="M8" s="187">
        <v>15.589445699999997</v>
      </c>
      <c r="N8" s="189">
        <v>10.113883654348109</v>
      </c>
      <c r="O8" s="561"/>
      <c r="P8" s="51"/>
    </row>
    <row r="9" spans="1:16" ht="12" customHeight="1" x14ac:dyDescent="0.2">
      <c r="A9" s="568"/>
      <c r="B9" s="569" t="s">
        <v>25</v>
      </c>
      <c r="C9" s="187">
        <v>511.65264765000074</v>
      </c>
      <c r="D9" s="180">
        <v>12.878858602419808</v>
      </c>
      <c r="E9" s="187">
        <v>632.90787449400011</v>
      </c>
      <c r="F9" s="180">
        <v>11.81554422950342</v>
      </c>
      <c r="G9" s="187">
        <v>648.631355515</v>
      </c>
      <c r="H9" s="180">
        <v>12.802573015520203</v>
      </c>
      <c r="I9" s="187">
        <v>842.81126522199941</v>
      </c>
      <c r="J9" s="180">
        <v>12.806689183339095</v>
      </c>
      <c r="K9" s="187">
        <v>968.13860876000024</v>
      </c>
      <c r="L9" s="180">
        <v>12.898210304797827</v>
      </c>
      <c r="M9" s="187">
        <v>9.0520697000000006</v>
      </c>
      <c r="N9" s="189">
        <v>5.8726642074804376</v>
      </c>
      <c r="O9" s="561"/>
      <c r="P9" s="51"/>
    </row>
    <row r="10" spans="1:16" ht="12" customHeight="1" x14ac:dyDescent="0.2">
      <c r="A10" s="568"/>
      <c r="B10" s="569" t="s">
        <v>31</v>
      </c>
      <c r="C10" s="187">
        <v>34.255513579000016</v>
      </c>
      <c r="D10" s="180">
        <v>0.86224886700674197</v>
      </c>
      <c r="E10" s="187">
        <v>119.56345485999996</v>
      </c>
      <c r="F10" s="180">
        <v>2.2320899234505536</v>
      </c>
      <c r="G10" s="187">
        <v>202.067418629</v>
      </c>
      <c r="H10" s="180">
        <v>3.988371605935467</v>
      </c>
      <c r="I10" s="187">
        <v>285.03337639900008</v>
      </c>
      <c r="J10" s="180">
        <v>4.3311403264860076</v>
      </c>
      <c r="K10" s="187">
        <v>526.23087933099987</v>
      </c>
      <c r="L10" s="180">
        <v>7.0108107342019226</v>
      </c>
      <c r="M10" s="187">
        <v>8.1637709000000012</v>
      </c>
      <c r="N10" s="189">
        <v>5.2963672122962508</v>
      </c>
      <c r="O10" s="561"/>
      <c r="P10" s="51"/>
    </row>
    <row r="11" spans="1:16" ht="12" customHeight="1" x14ac:dyDescent="0.2">
      <c r="A11" s="568"/>
      <c r="B11" s="569" t="s">
        <v>28</v>
      </c>
      <c r="C11" s="187">
        <v>301.33907506499997</v>
      </c>
      <c r="D11" s="180">
        <v>7.5850351932525522</v>
      </c>
      <c r="E11" s="187">
        <v>462.61241029899975</v>
      </c>
      <c r="F11" s="180">
        <v>8.6363554875581379</v>
      </c>
      <c r="G11" s="187">
        <v>348.60845899499981</v>
      </c>
      <c r="H11" s="180">
        <v>6.8807732037065445</v>
      </c>
      <c r="I11" s="187">
        <v>446.29402023900008</v>
      </c>
      <c r="J11" s="180">
        <v>6.7815287211167341</v>
      </c>
      <c r="K11" s="187">
        <v>478.57659089099997</v>
      </c>
      <c r="L11" s="180">
        <v>6.3759274347827715</v>
      </c>
      <c r="M11" s="187">
        <v>6.6911342999999981</v>
      </c>
      <c r="N11" s="189">
        <v>4.3409724199378026</v>
      </c>
      <c r="O11" s="561"/>
      <c r="P11" s="51"/>
    </row>
    <row r="12" spans="1:16" ht="12" customHeight="1" x14ac:dyDescent="0.2">
      <c r="A12" s="568"/>
      <c r="B12" s="569" t="s">
        <v>27</v>
      </c>
      <c r="C12" s="187">
        <v>209.8767108819998</v>
      </c>
      <c r="D12" s="180">
        <v>5.282827120713355</v>
      </c>
      <c r="E12" s="187">
        <v>244.34731944200007</v>
      </c>
      <c r="F12" s="180">
        <v>4.5616379201092121</v>
      </c>
      <c r="G12" s="187">
        <v>260.40050145699979</v>
      </c>
      <c r="H12" s="180">
        <v>5.1397398612257161</v>
      </c>
      <c r="I12" s="187">
        <v>331.77485165400014</v>
      </c>
      <c r="J12" s="180">
        <v>5.0413865823946153</v>
      </c>
      <c r="K12" s="187">
        <v>465.77558467200038</v>
      </c>
      <c r="L12" s="180">
        <v>6.2053836006336969</v>
      </c>
      <c r="M12" s="187">
        <v>6.3401763000000022</v>
      </c>
      <c r="N12" s="189">
        <v>4.1132832225237683</v>
      </c>
      <c r="O12" s="561"/>
      <c r="P12" s="51"/>
    </row>
    <row r="13" spans="1:16" ht="12" customHeight="1" x14ac:dyDescent="0.2">
      <c r="A13" s="568"/>
      <c r="B13" s="569" t="s">
        <v>26</v>
      </c>
      <c r="C13" s="187">
        <v>250.45384480100006</v>
      </c>
      <c r="D13" s="180">
        <v>6.3041981086960774</v>
      </c>
      <c r="E13" s="187">
        <v>276.43439572200003</v>
      </c>
      <c r="F13" s="180">
        <v>5.1606607546487497</v>
      </c>
      <c r="G13" s="187">
        <v>243.41855238599993</v>
      </c>
      <c r="H13" s="180">
        <v>4.8045531005506952</v>
      </c>
      <c r="I13" s="187">
        <v>325.65902900799995</v>
      </c>
      <c r="J13" s="180">
        <v>4.9484554091180923</v>
      </c>
      <c r="K13" s="187">
        <v>389.69954422400008</v>
      </c>
      <c r="L13" s="180">
        <v>5.1918461174923101</v>
      </c>
      <c r="M13" s="187">
        <v>2.7038787999999996</v>
      </c>
      <c r="N13" s="189">
        <v>1.7541813945737903</v>
      </c>
      <c r="O13" s="561"/>
      <c r="P13" s="51"/>
    </row>
    <row r="14" spans="1:16" ht="12" customHeight="1" x14ac:dyDescent="0.2">
      <c r="A14" s="568"/>
      <c r="B14" s="569" t="s">
        <v>34</v>
      </c>
      <c r="C14" s="187">
        <v>93.993706035999963</v>
      </c>
      <c r="D14" s="180">
        <v>2.3659247247424169</v>
      </c>
      <c r="E14" s="187">
        <v>77.468772764000022</v>
      </c>
      <c r="F14" s="180">
        <v>1.4462384620039508</v>
      </c>
      <c r="G14" s="187">
        <v>87.68774823400004</v>
      </c>
      <c r="H14" s="180">
        <v>1.7307655416087524</v>
      </c>
      <c r="I14" s="187">
        <v>232.91868572299998</v>
      </c>
      <c r="J14" s="180">
        <v>3.5392469656425294</v>
      </c>
      <c r="K14" s="187">
        <v>193.59722378299998</v>
      </c>
      <c r="L14" s="180">
        <v>2.5792357459810358</v>
      </c>
      <c r="M14" s="187">
        <v>0</v>
      </c>
      <c r="N14" s="189">
        <v>0</v>
      </c>
      <c r="O14" s="561"/>
      <c r="P14" s="51"/>
    </row>
    <row r="15" spans="1:16" ht="12" customHeight="1" x14ac:dyDescent="0.2">
      <c r="A15" s="568"/>
      <c r="B15" s="569" t="s">
        <v>46</v>
      </c>
      <c r="C15" s="187">
        <v>56.312766151000019</v>
      </c>
      <c r="D15" s="180">
        <v>1.417454118728551</v>
      </c>
      <c r="E15" s="187">
        <v>74.738498642999986</v>
      </c>
      <c r="F15" s="180">
        <v>1.3952678927704179</v>
      </c>
      <c r="G15" s="187">
        <v>91.484825970999964</v>
      </c>
      <c r="H15" s="180">
        <v>1.8057116023568491</v>
      </c>
      <c r="I15" s="187">
        <v>119.35541422399999</v>
      </c>
      <c r="J15" s="180">
        <v>1.8136298782300129</v>
      </c>
      <c r="K15" s="187">
        <v>182.37142269199992</v>
      </c>
      <c r="L15" s="180">
        <v>2.4296778810209769</v>
      </c>
      <c r="M15" s="187">
        <v>7.2362899999999994E-2</v>
      </c>
      <c r="N15" s="189">
        <v>4.694650249759854E-2</v>
      </c>
      <c r="O15" s="561"/>
      <c r="P15" s="51"/>
    </row>
    <row r="16" spans="1:16" ht="12" customHeight="1" x14ac:dyDescent="0.2">
      <c r="A16" s="568"/>
      <c r="B16" s="569" t="s">
        <v>29</v>
      </c>
      <c r="C16" s="187">
        <v>87.016278073000052</v>
      </c>
      <c r="D16" s="180">
        <v>2.1902952062462746</v>
      </c>
      <c r="E16" s="187">
        <v>94.481181056000054</v>
      </c>
      <c r="F16" s="180">
        <v>1.7638373902606139</v>
      </c>
      <c r="G16" s="187">
        <v>112.28099313900006</v>
      </c>
      <c r="H16" s="180">
        <v>2.2161827372280469</v>
      </c>
      <c r="I16" s="187">
        <v>134.163895599</v>
      </c>
      <c r="J16" s="180">
        <v>2.0386477749674721</v>
      </c>
      <c r="K16" s="187">
        <v>167.51139394999996</v>
      </c>
      <c r="L16" s="180">
        <v>2.2317023286409867</v>
      </c>
      <c r="M16" s="187">
        <v>6.2293199999999993E-2</v>
      </c>
      <c r="N16" s="189">
        <v>4.0413635569931626E-2</v>
      </c>
      <c r="O16" s="561"/>
      <c r="P16" s="52"/>
    </row>
    <row r="17" spans="1:16" ht="12" customHeight="1" x14ac:dyDescent="0.2">
      <c r="A17" s="568"/>
      <c r="B17" s="569" t="s">
        <v>38</v>
      </c>
      <c r="C17" s="187">
        <v>60.256405935000018</v>
      </c>
      <c r="D17" s="180">
        <v>1.5167198596375209</v>
      </c>
      <c r="E17" s="187">
        <v>64.19540932000001</v>
      </c>
      <c r="F17" s="180">
        <v>1.1984425043817759</v>
      </c>
      <c r="G17" s="187">
        <v>83.842173680999991</v>
      </c>
      <c r="H17" s="180">
        <v>1.6548622591312663</v>
      </c>
      <c r="I17" s="187">
        <v>131.76753989699995</v>
      </c>
      <c r="J17" s="180">
        <v>2.0022346610063608</v>
      </c>
      <c r="K17" s="187">
        <v>142.052997635</v>
      </c>
      <c r="L17" s="180">
        <v>1.8925280133904716</v>
      </c>
      <c r="M17" s="187">
        <v>4.8035987999999996</v>
      </c>
      <c r="N17" s="189">
        <v>3.1164058248309749</v>
      </c>
      <c r="O17" s="561"/>
      <c r="P17" s="52"/>
    </row>
    <row r="18" spans="1:16" ht="12" customHeight="1" x14ac:dyDescent="0.2">
      <c r="A18" s="568"/>
      <c r="B18" s="569" t="s">
        <v>40</v>
      </c>
      <c r="C18" s="187">
        <v>52.473639123000041</v>
      </c>
      <c r="D18" s="180">
        <v>1.3208190785749776</v>
      </c>
      <c r="E18" s="187">
        <v>77.17644255700003</v>
      </c>
      <c r="F18" s="180">
        <v>1.4407810476951308</v>
      </c>
      <c r="G18" s="187">
        <v>84.680291120000021</v>
      </c>
      <c r="H18" s="180">
        <v>1.6714048755452682</v>
      </c>
      <c r="I18" s="187">
        <v>118.64496778899999</v>
      </c>
      <c r="J18" s="180">
        <v>1.8028344996560688</v>
      </c>
      <c r="K18" s="187">
        <v>125.31681547399999</v>
      </c>
      <c r="L18" s="180">
        <v>1.6695570511142459</v>
      </c>
      <c r="M18" s="187">
        <v>3.6311799999999998E-2</v>
      </c>
      <c r="N18" s="189">
        <v>2.3557817740752496E-2</v>
      </c>
      <c r="O18" s="561"/>
      <c r="P18" s="52"/>
    </row>
    <row r="19" spans="1:16" ht="12" customHeight="1" x14ac:dyDescent="0.2">
      <c r="A19" s="568"/>
      <c r="B19" s="569" t="s">
        <v>41</v>
      </c>
      <c r="C19" s="187">
        <v>63.24890891200004</v>
      </c>
      <c r="D19" s="180">
        <v>1.5920444433861174</v>
      </c>
      <c r="E19" s="187">
        <v>105.19110209899996</v>
      </c>
      <c r="F19" s="180">
        <v>1.9637773039158586</v>
      </c>
      <c r="G19" s="187">
        <v>104.04882489300005</v>
      </c>
      <c r="H19" s="180">
        <v>2.0536976304730978</v>
      </c>
      <c r="I19" s="187">
        <v>136.80715866300008</v>
      </c>
      <c r="J19" s="180">
        <v>2.078812696685187</v>
      </c>
      <c r="K19" s="187">
        <v>124.58395119600002</v>
      </c>
      <c r="L19" s="180">
        <v>1.6597933277207284</v>
      </c>
      <c r="M19" s="187">
        <v>1.7394562</v>
      </c>
      <c r="N19" s="189">
        <v>1.1284979573478022</v>
      </c>
      <c r="O19" s="561"/>
      <c r="P19" s="52"/>
    </row>
    <row r="20" spans="1:16" ht="12" customHeight="1" x14ac:dyDescent="0.2">
      <c r="A20" s="568"/>
      <c r="B20" s="569" t="s">
        <v>36</v>
      </c>
      <c r="C20" s="187">
        <v>37.734380410000021</v>
      </c>
      <c r="D20" s="180">
        <v>0.94981576267097734</v>
      </c>
      <c r="E20" s="187">
        <v>52.766895572999999</v>
      </c>
      <c r="F20" s="180">
        <v>0.98508742523518744</v>
      </c>
      <c r="G20" s="187">
        <v>57.95205217800001</v>
      </c>
      <c r="H20" s="180">
        <v>1.1438475385128433</v>
      </c>
      <c r="I20" s="187">
        <v>113.631835584</v>
      </c>
      <c r="J20" s="180">
        <v>1.7266589326772492</v>
      </c>
      <c r="K20" s="187">
        <v>122.33187896699999</v>
      </c>
      <c r="L20" s="180">
        <v>1.6297896681533843</v>
      </c>
      <c r="M20" s="187">
        <v>19.624831799999999</v>
      </c>
      <c r="N20" s="189">
        <v>12.73190011889589</v>
      </c>
      <c r="O20" s="561"/>
      <c r="P20" s="52"/>
    </row>
    <row r="21" spans="1:16" ht="12" customHeight="1" x14ac:dyDescent="0.2">
      <c r="A21" s="568"/>
      <c r="B21" s="569" t="s">
        <v>39</v>
      </c>
      <c r="C21" s="187">
        <v>49.935398562999993</v>
      </c>
      <c r="D21" s="180">
        <v>1.2569287783462781</v>
      </c>
      <c r="E21" s="187">
        <v>135.35326777500001</v>
      </c>
      <c r="F21" s="180">
        <v>2.526864629835623</v>
      </c>
      <c r="G21" s="187">
        <v>97.05628946299997</v>
      </c>
      <c r="H21" s="180">
        <v>1.9156801808924977</v>
      </c>
      <c r="I21" s="187">
        <v>110.80461625000004</v>
      </c>
      <c r="J21" s="180">
        <v>1.6836987578934826</v>
      </c>
      <c r="K21" s="187">
        <v>114.17699724000002</v>
      </c>
      <c r="L21" s="180">
        <v>1.521144709080511</v>
      </c>
      <c r="M21" s="187">
        <v>1.1299854000000003</v>
      </c>
      <c r="N21" s="189">
        <v>0.73309475440246175</v>
      </c>
      <c r="O21" s="561"/>
      <c r="P21" s="182"/>
    </row>
    <row r="22" spans="1:16" ht="12" customHeight="1" x14ac:dyDescent="0.2">
      <c r="A22" s="568"/>
      <c r="B22" s="569" t="s">
        <v>47</v>
      </c>
      <c r="C22" s="187">
        <v>19.01438042800001</v>
      </c>
      <c r="D22" s="180">
        <v>0.4786128207673126</v>
      </c>
      <c r="E22" s="187">
        <v>24.433785829999998</v>
      </c>
      <c r="F22" s="180">
        <v>0.45614612932314802</v>
      </c>
      <c r="G22" s="187">
        <v>32.116178971000011</v>
      </c>
      <c r="H22" s="180">
        <v>0.63390356133690418</v>
      </c>
      <c r="I22" s="187">
        <v>60.453858232000016</v>
      </c>
      <c r="J22" s="180">
        <v>0.91860871378711262</v>
      </c>
      <c r="K22" s="187">
        <v>82.86147348599998</v>
      </c>
      <c r="L22" s="180">
        <v>1.1039377022229693</v>
      </c>
      <c r="M22" s="187">
        <v>4.0975000000000004E-3</v>
      </c>
      <c r="N22" s="189">
        <v>2.6583137765886951E-3</v>
      </c>
      <c r="O22" s="561"/>
      <c r="P22" s="183"/>
    </row>
    <row r="23" spans="1:16" ht="12" customHeight="1" x14ac:dyDescent="0.2">
      <c r="A23" s="568"/>
      <c r="B23" s="569" t="s">
        <v>45</v>
      </c>
      <c r="C23" s="187">
        <v>28.672360535000013</v>
      </c>
      <c r="D23" s="180">
        <v>0.72171477822678398</v>
      </c>
      <c r="E23" s="187">
        <v>59.703636875000022</v>
      </c>
      <c r="F23" s="180">
        <v>1.114587115419847</v>
      </c>
      <c r="G23" s="187">
        <v>49.079357052000042</v>
      </c>
      <c r="H23" s="180">
        <v>0.9687198234721881</v>
      </c>
      <c r="I23" s="187">
        <v>72.139077200000045</v>
      </c>
      <c r="J23" s="180">
        <v>1.0961680008275114</v>
      </c>
      <c r="K23" s="187">
        <v>72.744714348000016</v>
      </c>
      <c r="L23" s="180">
        <v>0.96915525910561551</v>
      </c>
      <c r="M23" s="187">
        <v>0.26628459999999987</v>
      </c>
      <c r="N23" s="189">
        <v>0.17275607582023417</v>
      </c>
      <c r="O23" s="561"/>
      <c r="P23" s="183"/>
    </row>
    <row r="24" spans="1:16" ht="12" customHeight="1" x14ac:dyDescent="0.25">
      <c r="A24" s="568"/>
      <c r="B24" s="569" t="s">
        <v>30</v>
      </c>
      <c r="C24" s="187">
        <v>27.213220181000004</v>
      </c>
      <c r="D24" s="180">
        <v>0.6849866143316844</v>
      </c>
      <c r="E24" s="187">
        <v>59.166897438999996</v>
      </c>
      <c r="F24" s="180">
        <v>1.1045669074222024</v>
      </c>
      <c r="G24" s="187">
        <v>50.684797401000004</v>
      </c>
      <c r="H24" s="180">
        <v>1.0004077261851474</v>
      </c>
      <c r="I24" s="187">
        <v>70.731483535999971</v>
      </c>
      <c r="J24" s="180">
        <v>1.0747793278290103</v>
      </c>
      <c r="K24" s="187">
        <v>65.727809578000006</v>
      </c>
      <c r="L24" s="180">
        <v>0.8756712139562135</v>
      </c>
      <c r="M24" s="187">
        <v>47.253436999999998</v>
      </c>
      <c r="N24" s="189">
        <v>30.656366703664659</v>
      </c>
      <c r="O24" s="561"/>
    </row>
    <row r="25" spans="1:16" ht="12" customHeight="1" x14ac:dyDescent="0.25">
      <c r="A25" s="568"/>
      <c r="B25" s="569" t="s">
        <v>33</v>
      </c>
      <c r="C25" s="187">
        <v>22.526144459000001</v>
      </c>
      <c r="D25" s="180">
        <v>0.56700777505522804</v>
      </c>
      <c r="E25" s="187">
        <v>42.069941214000025</v>
      </c>
      <c r="F25" s="180">
        <v>0.7853895822421757</v>
      </c>
      <c r="G25" s="187">
        <v>42.244118120999985</v>
      </c>
      <c r="H25" s="180">
        <v>0.8338070648634488</v>
      </c>
      <c r="I25" s="187">
        <v>41.690303225999997</v>
      </c>
      <c r="J25" s="180">
        <v>0.63349266604060661</v>
      </c>
      <c r="K25" s="187">
        <v>54.905801132000022</v>
      </c>
      <c r="L25" s="180">
        <v>0.73149295312268769</v>
      </c>
      <c r="M25" s="187">
        <v>2.9565999999999998E-3</v>
      </c>
      <c r="N25" s="189">
        <v>1.9181380138772748E-3</v>
      </c>
      <c r="O25" s="561"/>
    </row>
    <row r="26" spans="1:16" ht="12" customHeight="1" x14ac:dyDescent="0.25">
      <c r="A26" s="568"/>
      <c r="B26" s="569" t="s">
        <v>43</v>
      </c>
      <c r="C26" s="187">
        <v>32.001842487999994</v>
      </c>
      <c r="D26" s="180">
        <v>0.80552149258454409</v>
      </c>
      <c r="E26" s="187">
        <v>37.568940078000026</v>
      </c>
      <c r="F26" s="180">
        <v>0.70136190595205028</v>
      </c>
      <c r="G26" s="187">
        <v>35.213388419000012</v>
      </c>
      <c r="H26" s="180">
        <v>0.69503574337718799</v>
      </c>
      <c r="I26" s="187">
        <v>40.63140405499999</v>
      </c>
      <c r="J26" s="180">
        <v>0.61740247702786188</v>
      </c>
      <c r="K26" s="187">
        <v>54.315122498000001</v>
      </c>
      <c r="L26" s="180">
        <v>0.72362352494892535</v>
      </c>
      <c r="M26" s="187">
        <v>2.7933100000000002E-2</v>
      </c>
      <c r="N26" s="189">
        <v>1.8122012093430062E-2</v>
      </c>
      <c r="O26" s="561"/>
    </row>
    <row r="27" spans="1:16" ht="12" customHeight="1" x14ac:dyDescent="0.25">
      <c r="A27" s="568"/>
      <c r="B27" s="569" t="s">
        <v>48</v>
      </c>
      <c r="C27" s="187">
        <v>7.6504222830000037</v>
      </c>
      <c r="D27" s="180">
        <v>0.1925695240395941</v>
      </c>
      <c r="E27" s="187">
        <v>17.096245385000007</v>
      </c>
      <c r="F27" s="180">
        <v>0.31916405474715936</v>
      </c>
      <c r="G27" s="187">
        <v>18.243205688</v>
      </c>
      <c r="H27" s="180">
        <v>0.36008122467704579</v>
      </c>
      <c r="I27" s="187">
        <v>31.618599341999985</v>
      </c>
      <c r="J27" s="180">
        <v>0.4804510700018515</v>
      </c>
      <c r="K27" s="187">
        <v>31.088175917000022</v>
      </c>
      <c r="L27" s="180">
        <v>0.41417812216331101</v>
      </c>
      <c r="M27" s="187">
        <v>1.9379300000000002E-2</v>
      </c>
      <c r="N27" s="189">
        <v>1.2572607729260596E-2</v>
      </c>
      <c r="O27" s="561"/>
    </row>
    <row r="28" spans="1:16" ht="12" customHeight="1" x14ac:dyDescent="0.25">
      <c r="A28" s="568"/>
      <c r="B28" s="569" t="s">
        <v>69</v>
      </c>
      <c r="C28" s="187">
        <v>5.9660592410000026</v>
      </c>
      <c r="D28" s="180">
        <v>0.15017225793984215</v>
      </c>
      <c r="E28" s="187">
        <v>9.813406983000009</v>
      </c>
      <c r="F28" s="180">
        <v>0.18320319421283093</v>
      </c>
      <c r="G28" s="187">
        <v>13.997829499000011</v>
      </c>
      <c r="H28" s="180">
        <v>0.27628672696136086</v>
      </c>
      <c r="I28" s="187">
        <v>20.254095982000003</v>
      </c>
      <c r="J28" s="180">
        <v>0.30776512207945822</v>
      </c>
      <c r="K28" s="187">
        <v>31.027121414000018</v>
      </c>
      <c r="L28" s="180">
        <v>0.41336471196292907</v>
      </c>
      <c r="M28" s="187">
        <v>0.41561939999999997</v>
      </c>
      <c r="N28" s="189">
        <v>0.26963923778829219</v>
      </c>
      <c r="O28" s="561"/>
    </row>
    <row r="29" spans="1:16" ht="12" customHeight="1" x14ac:dyDescent="0.25">
      <c r="A29" s="568"/>
      <c r="B29" s="569" t="s">
        <v>32</v>
      </c>
      <c r="C29" s="187">
        <v>7.6029039730000001</v>
      </c>
      <c r="D29" s="180">
        <v>0.19137343603276602</v>
      </c>
      <c r="E29" s="187">
        <v>19.057816529000004</v>
      </c>
      <c r="F29" s="180">
        <v>0.355783966657371</v>
      </c>
      <c r="G29" s="187">
        <v>14.232396911000004</v>
      </c>
      <c r="H29" s="180">
        <v>0.28091657779058443</v>
      </c>
      <c r="I29" s="187">
        <v>25.61831259700001</v>
      </c>
      <c r="J29" s="180">
        <v>0.38927548832060377</v>
      </c>
      <c r="K29" s="187">
        <v>28.507315805000005</v>
      </c>
      <c r="L29" s="180">
        <v>0.37979412364219378</v>
      </c>
      <c r="M29" s="187">
        <v>2.1590000000000002E-4</v>
      </c>
      <c r="N29" s="189">
        <v>1.4006832077254403E-4</v>
      </c>
      <c r="O29" s="561"/>
    </row>
    <row r="30" spans="1:16" ht="12" customHeight="1" x14ac:dyDescent="0.25">
      <c r="A30" s="568"/>
      <c r="B30" s="569" t="s">
        <v>37</v>
      </c>
      <c r="C30" s="187">
        <v>6.0175454770000014</v>
      </c>
      <c r="D30" s="180">
        <v>0.15146822299828622</v>
      </c>
      <c r="E30" s="187">
        <v>9.0485875230000001</v>
      </c>
      <c r="F30" s="180">
        <v>0.16892503696215716</v>
      </c>
      <c r="G30" s="187">
        <v>10.243561482999997</v>
      </c>
      <c r="H30" s="180">
        <v>0.20218563704949516</v>
      </c>
      <c r="I30" s="187">
        <v>27.028946513000005</v>
      </c>
      <c r="J30" s="180">
        <v>0.41071035856872501</v>
      </c>
      <c r="K30" s="187">
        <v>27.976052616000018</v>
      </c>
      <c r="L30" s="180">
        <v>0.37271626900762256</v>
      </c>
      <c r="M30" s="187">
        <v>0</v>
      </c>
      <c r="N30" s="189">
        <v>0</v>
      </c>
      <c r="O30" s="561"/>
    </row>
    <row r="31" spans="1:16" ht="12" customHeight="1" x14ac:dyDescent="0.25">
      <c r="A31" s="568"/>
      <c r="B31" s="569" t="s">
        <v>90</v>
      </c>
      <c r="C31" s="187">
        <v>0</v>
      </c>
      <c r="D31" s="180">
        <v>0</v>
      </c>
      <c r="E31" s="187">
        <v>0</v>
      </c>
      <c r="F31" s="180">
        <v>0</v>
      </c>
      <c r="G31" s="187">
        <v>0</v>
      </c>
      <c r="H31" s="180">
        <v>0</v>
      </c>
      <c r="I31" s="187">
        <v>13.704493576999996</v>
      </c>
      <c r="J31" s="180">
        <v>0.20824257683536807</v>
      </c>
      <c r="K31" s="187">
        <v>27.505492699999987</v>
      </c>
      <c r="L31" s="180">
        <v>0.36644714524511696</v>
      </c>
      <c r="M31" s="187">
        <v>0</v>
      </c>
      <c r="N31" s="189">
        <v>0</v>
      </c>
      <c r="O31" s="561"/>
    </row>
    <row r="32" spans="1:16" ht="12" customHeight="1" x14ac:dyDescent="0.25">
      <c r="A32" s="568"/>
      <c r="B32" s="569" t="s">
        <v>49</v>
      </c>
      <c r="C32" s="187">
        <v>29.283639954000016</v>
      </c>
      <c r="D32" s="180">
        <v>0.73710135198933324</v>
      </c>
      <c r="E32" s="187">
        <v>70.663130720999973</v>
      </c>
      <c r="F32" s="180">
        <v>1.3191862197901474</v>
      </c>
      <c r="G32" s="187">
        <v>72.811606288999982</v>
      </c>
      <c r="H32" s="180">
        <v>1.4371428361678624</v>
      </c>
      <c r="I32" s="187">
        <v>71.218231530000011</v>
      </c>
      <c r="J32" s="180">
        <v>1.0821755629376266</v>
      </c>
      <c r="K32" s="187">
        <v>27.379088416000016</v>
      </c>
      <c r="L32" s="180">
        <v>0.36476310018823482</v>
      </c>
      <c r="M32" s="187">
        <v>0.20632900000000001</v>
      </c>
      <c r="N32" s="189">
        <v>0.13385899285168246</v>
      </c>
      <c r="O32" s="561"/>
    </row>
    <row r="33" spans="1:15" ht="12" customHeight="1" x14ac:dyDescent="0.25">
      <c r="A33" s="568"/>
      <c r="B33" s="569" t="s">
        <v>35</v>
      </c>
      <c r="C33" s="187">
        <v>17.154168205999998</v>
      </c>
      <c r="D33" s="180">
        <v>0.43178923783919387</v>
      </c>
      <c r="E33" s="187">
        <v>22.691276631000008</v>
      </c>
      <c r="F33" s="180">
        <v>0.42361581118235814</v>
      </c>
      <c r="G33" s="187">
        <v>15.144216398000001</v>
      </c>
      <c r="H33" s="180">
        <v>0.29891391242455845</v>
      </c>
      <c r="I33" s="187">
        <v>27.018246094999995</v>
      </c>
      <c r="J33" s="180">
        <v>0.41054776353338002</v>
      </c>
      <c r="K33" s="187">
        <v>25.972305824000003</v>
      </c>
      <c r="L33" s="180">
        <v>0.34602097219069017</v>
      </c>
      <c r="M33" s="187">
        <v>4.1934599999999995E-2</v>
      </c>
      <c r="N33" s="189">
        <v>2.7205692469978345E-2</v>
      </c>
      <c r="O33" s="561"/>
    </row>
    <row r="34" spans="1:15" ht="12" customHeight="1" x14ac:dyDescent="0.25">
      <c r="A34" s="568"/>
      <c r="B34" s="569" t="s">
        <v>65</v>
      </c>
      <c r="C34" s="187">
        <v>6.5104206619999996</v>
      </c>
      <c r="D34" s="180">
        <v>0.16387443226039217</v>
      </c>
      <c r="E34" s="187">
        <v>15.903452062000008</v>
      </c>
      <c r="F34" s="180">
        <v>0.29689619739773015</v>
      </c>
      <c r="G34" s="187">
        <v>12.451486832000002</v>
      </c>
      <c r="H34" s="180">
        <v>0.24576528402932238</v>
      </c>
      <c r="I34" s="187">
        <v>19.387839384000003</v>
      </c>
      <c r="J34" s="180">
        <v>0.29460217627962898</v>
      </c>
      <c r="K34" s="187">
        <v>24.402861557000005</v>
      </c>
      <c r="L34" s="180">
        <v>0.32511175316537655</v>
      </c>
      <c r="M34" s="187">
        <v>1.7132E-3</v>
      </c>
      <c r="N34" s="189">
        <v>1.1114638589510071E-3</v>
      </c>
      <c r="O34" s="561"/>
    </row>
    <row r="35" spans="1:15" ht="12" customHeight="1" x14ac:dyDescent="0.25">
      <c r="A35" s="568"/>
      <c r="B35" s="569" t="s">
        <v>76</v>
      </c>
      <c r="C35" s="187">
        <v>3.2178282880000011</v>
      </c>
      <c r="D35" s="180">
        <v>8.0996269086771641E-2</v>
      </c>
      <c r="E35" s="187">
        <v>5.4155540320000011</v>
      </c>
      <c r="F35" s="180">
        <v>0.10110115669443798</v>
      </c>
      <c r="G35" s="187">
        <v>15.149206699000006</v>
      </c>
      <c r="H35" s="180">
        <v>0.2990124101187861</v>
      </c>
      <c r="I35" s="187">
        <v>12.202780708000001</v>
      </c>
      <c r="J35" s="180">
        <v>0.18542374330822292</v>
      </c>
      <c r="K35" s="187">
        <v>18.263817492999994</v>
      </c>
      <c r="L35" s="180">
        <v>0.24332317383239166</v>
      </c>
      <c r="M35" s="187">
        <v>0</v>
      </c>
      <c r="N35" s="189">
        <v>0</v>
      </c>
      <c r="O35" s="561"/>
    </row>
    <row r="36" spans="1:15" ht="12" customHeight="1" x14ac:dyDescent="0.25">
      <c r="A36" s="568"/>
      <c r="B36" s="569" t="s">
        <v>42</v>
      </c>
      <c r="C36" s="187">
        <v>6.7070474790000025</v>
      </c>
      <c r="D36" s="180">
        <v>0.16882374501234959</v>
      </c>
      <c r="E36" s="187">
        <v>7.7914419889999982</v>
      </c>
      <c r="F36" s="180">
        <v>0.14545580983052264</v>
      </c>
      <c r="G36" s="187">
        <v>7.041213395999999</v>
      </c>
      <c r="H36" s="180">
        <v>0.13897824681721585</v>
      </c>
      <c r="I36" s="187">
        <v>18.808488186000009</v>
      </c>
      <c r="J36" s="180">
        <v>0.28579881658696188</v>
      </c>
      <c r="K36" s="187">
        <v>17.866861322000005</v>
      </c>
      <c r="L36" s="180">
        <v>0.23803464992784154</v>
      </c>
      <c r="M36" s="187">
        <v>0</v>
      </c>
      <c r="N36" s="189">
        <v>0</v>
      </c>
      <c r="O36" s="561"/>
    </row>
    <row r="37" spans="1:15" ht="12" customHeight="1" x14ac:dyDescent="0.25">
      <c r="A37" s="568"/>
      <c r="B37" s="569" t="s">
        <v>70</v>
      </c>
      <c r="C37" s="187">
        <v>10.935872764000001</v>
      </c>
      <c r="D37" s="180">
        <v>0.27526791792926175</v>
      </c>
      <c r="E37" s="187">
        <v>21.283101909999999</v>
      </c>
      <c r="F37" s="180">
        <v>0.39732707095749309</v>
      </c>
      <c r="G37" s="187">
        <v>17.960930348000005</v>
      </c>
      <c r="H37" s="180">
        <v>0.35450972305273498</v>
      </c>
      <c r="I37" s="187">
        <v>10.298147797000002</v>
      </c>
      <c r="J37" s="180">
        <v>0.15648245751144327</v>
      </c>
      <c r="K37" s="187">
        <v>14.004492642000002</v>
      </c>
      <c r="L37" s="180">
        <v>0.18657751036276288</v>
      </c>
      <c r="M37" s="187">
        <v>0</v>
      </c>
      <c r="N37" s="189">
        <v>0</v>
      </c>
      <c r="O37" s="561"/>
    </row>
    <row r="38" spans="1:15" ht="12" customHeight="1" x14ac:dyDescent="0.25">
      <c r="A38" s="568"/>
      <c r="B38" s="569" t="s">
        <v>67</v>
      </c>
      <c r="C38" s="187">
        <v>3.967996728000001</v>
      </c>
      <c r="D38" s="180">
        <v>9.9878831917496469E-2</v>
      </c>
      <c r="E38" s="187">
        <v>5.8294092920000002</v>
      </c>
      <c r="F38" s="180">
        <v>0.10882728134259795</v>
      </c>
      <c r="G38" s="187">
        <v>7.8980528179999965</v>
      </c>
      <c r="H38" s="180">
        <v>0.15589039447930556</v>
      </c>
      <c r="I38" s="187">
        <v>12.022888814</v>
      </c>
      <c r="J38" s="180">
        <v>0.18269024926498259</v>
      </c>
      <c r="K38" s="187">
        <v>13.835553736000001</v>
      </c>
      <c r="L38" s="180">
        <v>0.18432678973398703</v>
      </c>
      <c r="M38" s="187">
        <v>0</v>
      </c>
      <c r="N38" s="189">
        <v>0</v>
      </c>
      <c r="O38" s="561"/>
    </row>
    <row r="39" spans="1:15" ht="12" customHeight="1" x14ac:dyDescent="0.25">
      <c r="A39" s="568"/>
      <c r="B39" s="569" t="s">
        <v>44</v>
      </c>
      <c r="C39" s="187">
        <v>35.837767149000008</v>
      </c>
      <c r="D39" s="180">
        <v>0.90207592564661698</v>
      </c>
      <c r="E39" s="187">
        <v>85.555093697999965</v>
      </c>
      <c r="F39" s="180">
        <v>1.5971992676757427</v>
      </c>
      <c r="G39" s="187">
        <v>58.071600385999979</v>
      </c>
      <c r="H39" s="180">
        <v>1.1462071602745434</v>
      </c>
      <c r="I39" s="187">
        <v>72.168309836000006</v>
      </c>
      <c r="J39" s="180">
        <v>1.0966121966975828</v>
      </c>
      <c r="K39" s="187">
        <v>13.514139812000002</v>
      </c>
      <c r="L39" s="180">
        <v>0.18004469174808796</v>
      </c>
      <c r="M39" s="187">
        <v>1.9481000000000001E-3</v>
      </c>
      <c r="N39" s="189">
        <v>1.2638587109633768E-3</v>
      </c>
      <c r="O39" s="561"/>
    </row>
    <row r="40" spans="1:15" ht="12" customHeight="1" x14ac:dyDescent="0.25">
      <c r="A40" s="568"/>
      <c r="B40" s="569" t="s">
        <v>73</v>
      </c>
      <c r="C40" s="187">
        <v>2.9062468370000007</v>
      </c>
      <c r="D40" s="180">
        <v>7.3153422051783185E-2</v>
      </c>
      <c r="E40" s="187">
        <v>6.6077762250000021</v>
      </c>
      <c r="F40" s="180">
        <v>0.1233583518099976</v>
      </c>
      <c r="G40" s="187">
        <v>4.8189619619999986</v>
      </c>
      <c r="H40" s="180">
        <v>9.5115834060372884E-2</v>
      </c>
      <c r="I40" s="187">
        <v>6.4760556589999956</v>
      </c>
      <c r="J40" s="180">
        <v>9.8404987428557134E-2</v>
      </c>
      <c r="K40" s="187">
        <v>8.7302004950000018</v>
      </c>
      <c r="L40" s="180">
        <v>0.1163097525175493</v>
      </c>
      <c r="M40" s="187">
        <v>0</v>
      </c>
      <c r="N40" s="189">
        <v>0</v>
      </c>
      <c r="O40" s="561"/>
    </row>
    <row r="41" spans="1:15" ht="12" customHeight="1" x14ac:dyDescent="0.25">
      <c r="A41" s="568"/>
      <c r="B41" s="569" t="s">
        <v>72</v>
      </c>
      <c r="C41" s="187">
        <v>1.2007564800000003</v>
      </c>
      <c r="D41" s="180">
        <v>3.022435824946192E-2</v>
      </c>
      <c r="E41" s="187">
        <v>3.2063844730000008</v>
      </c>
      <c r="F41" s="180">
        <v>5.9858913254655158E-2</v>
      </c>
      <c r="G41" s="187">
        <v>3.8724102810000005</v>
      </c>
      <c r="H41" s="180">
        <v>7.6432961414871214E-2</v>
      </c>
      <c r="I41" s="187">
        <v>5.1107525260000006</v>
      </c>
      <c r="J41" s="180">
        <v>7.765892767962343E-2</v>
      </c>
      <c r="K41" s="187">
        <v>7.0430975680000003</v>
      </c>
      <c r="L41" s="180">
        <v>9.3833003670442422E-2</v>
      </c>
      <c r="M41" s="187">
        <v>0</v>
      </c>
      <c r="N41" s="189">
        <v>0</v>
      </c>
      <c r="O41" s="561"/>
    </row>
    <row r="42" spans="1:15" ht="12" customHeight="1" x14ac:dyDescent="0.25">
      <c r="A42" s="568"/>
      <c r="B42" s="569" t="s">
        <v>63</v>
      </c>
      <c r="C42" s="187">
        <v>0.21097364100000007</v>
      </c>
      <c r="D42" s="180">
        <v>5.310438055497621E-3</v>
      </c>
      <c r="E42" s="187">
        <v>0.28635111600000002</v>
      </c>
      <c r="F42" s="180">
        <v>5.3457926700163673E-3</v>
      </c>
      <c r="G42" s="187">
        <v>0.37079184899999984</v>
      </c>
      <c r="H42" s="180">
        <v>7.3186251019473885E-3</v>
      </c>
      <c r="I42" s="187">
        <v>2.1585826130000014</v>
      </c>
      <c r="J42" s="180">
        <v>3.2800103346944894E-2</v>
      </c>
      <c r="K42" s="187">
        <v>2.7830178120000015</v>
      </c>
      <c r="L42" s="180">
        <v>3.7077282835719302E-2</v>
      </c>
      <c r="M42" s="187">
        <v>0</v>
      </c>
      <c r="N42" s="189">
        <v>0</v>
      </c>
      <c r="O42" s="561"/>
    </row>
    <row r="43" spans="1:15" ht="12" customHeight="1" x14ac:dyDescent="0.25">
      <c r="A43" s="568"/>
      <c r="B43" s="569" t="s">
        <v>62</v>
      </c>
      <c r="C43" s="187">
        <v>0.53442236500000018</v>
      </c>
      <c r="D43" s="188">
        <v>1.3451997374425746E-2</v>
      </c>
      <c r="E43" s="187">
        <v>1.4522388850000016</v>
      </c>
      <c r="F43" s="188">
        <v>2.7111359281539345E-2</v>
      </c>
      <c r="G43" s="187">
        <v>1.2649271029999996</v>
      </c>
      <c r="H43" s="188">
        <v>2.4966911417055961E-2</v>
      </c>
      <c r="I43" s="187">
        <v>1.9469039570000013</v>
      </c>
      <c r="J43" s="188">
        <v>2.958360296779429E-2</v>
      </c>
      <c r="K43" s="187">
        <v>1.9352556049999987</v>
      </c>
      <c r="L43" s="188">
        <v>2.5782809982962476E-2</v>
      </c>
      <c r="M43" s="187">
        <v>0</v>
      </c>
      <c r="N43" s="189">
        <v>0</v>
      </c>
      <c r="O43" s="561"/>
    </row>
    <row r="44" spans="1:15" ht="12" customHeight="1" x14ac:dyDescent="0.25">
      <c r="A44" s="568"/>
      <c r="B44" s="569" t="s">
        <v>60</v>
      </c>
      <c r="C44" s="187">
        <v>1.6040414319999994</v>
      </c>
      <c r="D44" s="188">
        <v>4.0375483035284453E-2</v>
      </c>
      <c r="E44" s="187">
        <v>1.4970400209999999</v>
      </c>
      <c r="F44" s="188">
        <v>2.7947736620600242E-2</v>
      </c>
      <c r="G44" s="187">
        <v>1.4980271740000008</v>
      </c>
      <c r="H44" s="188">
        <v>2.956780012452679E-2</v>
      </c>
      <c r="I44" s="187">
        <v>3.9270146430000006</v>
      </c>
      <c r="J44" s="188">
        <v>5.9671788959863095E-2</v>
      </c>
      <c r="K44" s="187">
        <v>1.088296707</v>
      </c>
      <c r="L44" s="188">
        <v>1.4499039366773884E-2</v>
      </c>
      <c r="M44" s="187">
        <v>0</v>
      </c>
      <c r="N44" s="189">
        <v>0</v>
      </c>
      <c r="O44" s="561"/>
    </row>
    <row r="45" spans="1:15" ht="12" customHeight="1" x14ac:dyDescent="0.25">
      <c r="A45" s="568"/>
      <c r="B45" s="570" t="s">
        <v>94</v>
      </c>
      <c r="C45" s="187">
        <v>0</v>
      </c>
      <c r="D45" s="188">
        <v>0</v>
      </c>
      <c r="E45" s="187">
        <v>0</v>
      </c>
      <c r="F45" s="188">
        <v>0</v>
      </c>
      <c r="G45" s="187">
        <v>0</v>
      </c>
      <c r="H45" s="188">
        <v>0</v>
      </c>
      <c r="I45" s="187">
        <v>0</v>
      </c>
      <c r="J45" s="188">
        <v>0</v>
      </c>
      <c r="K45" s="187">
        <v>0</v>
      </c>
      <c r="L45" s="188">
        <v>0</v>
      </c>
      <c r="M45" s="187">
        <v>0</v>
      </c>
      <c r="N45" s="189">
        <v>0</v>
      </c>
      <c r="O45" s="561"/>
    </row>
    <row r="46" spans="1:15" ht="12" customHeight="1" x14ac:dyDescent="0.25">
      <c r="A46" s="568"/>
      <c r="B46" s="570" t="s">
        <v>96</v>
      </c>
      <c r="C46" s="187">
        <v>0</v>
      </c>
      <c r="D46" s="188">
        <v>0</v>
      </c>
      <c r="E46" s="187">
        <v>0</v>
      </c>
      <c r="F46" s="188">
        <v>0</v>
      </c>
      <c r="G46" s="187">
        <v>0</v>
      </c>
      <c r="H46" s="188">
        <v>0</v>
      </c>
      <c r="I46" s="187">
        <v>0</v>
      </c>
      <c r="J46" s="188">
        <v>0</v>
      </c>
      <c r="K46" s="187">
        <v>0</v>
      </c>
      <c r="L46" s="188">
        <v>0</v>
      </c>
      <c r="M46" s="187">
        <v>0</v>
      </c>
      <c r="N46" s="189">
        <v>0</v>
      </c>
      <c r="O46" s="561"/>
    </row>
    <row r="47" spans="1:15" ht="12" customHeight="1" x14ac:dyDescent="0.25">
      <c r="A47" s="568"/>
      <c r="B47" s="570" t="s">
        <v>98</v>
      </c>
      <c r="C47" s="187">
        <v>0</v>
      </c>
      <c r="D47" s="188">
        <v>0</v>
      </c>
      <c r="E47" s="187">
        <v>0</v>
      </c>
      <c r="F47" s="188">
        <v>0</v>
      </c>
      <c r="G47" s="187">
        <v>0</v>
      </c>
      <c r="H47" s="188">
        <v>0</v>
      </c>
      <c r="I47" s="187">
        <v>0</v>
      </c>
      <c r="J47" s="188">
        <v>0</v>
      </c>
      <c r="K47" s="187">
        <v>0</v>
      </c>
      <c r="L47" s="188">
        <v>0</v>
      </c>
      <c r="M47" s="187">
        <v>0</v>
      </c>
      <c r="N47" s="189">
        <v>0</v>
      </c>
      <c r="O47" s="561"/>
    </row>
    <row r="48" spans="1:15" ht="12" customHeight="1" x14ac:dyDescent="0.25">
      <c r="A48" s="568"/>
      <c r="B48" s="570" t="s">
        <v>108</v>
      </c>
      <c r="C48" s="187">
        <v>0</v>
      </c>
      <c r="D48" s="188">
        <v>0</v>
      </c>
      <c r="E48" s="187">
        <v>0</v>
      </c>
      <c r="F48" s="188">
        <v>0</v>
      </c>
      <c r="G48" s="187">
        <v>0</v>
      </c>
      <c r="H48" s="188">
        <v>0</v>
      </c>
      <c r="I48" s="187">
        <v>0</v>
      </c>
      <c r="J48" s="188">
        <v>0</v>
      </c>
      <c r="K48" s="187">
        <v>0</v>
      </c>
      <c r="L48" s="188">
        <v>0</v>
      </c>
      <c r="M48" s="187">
        <v>0</v>
      </c>
      <c r="N48" s="189">
        <v>0</v>
      </c>
      <c r="O48" s="561"/>
    </row>
    <row r="49" spans="1:15" ht="12" customHeight="1" x14ac:dyDescent="0.25">
      <c r="A49" s="568"/>
      <c r="B49" s="570" t="s">
        <v>100</v>
      </c>
      <c r="C49" s="187">
        <v>0</v>
      </c>
      <c r="D49" s="188">
        <v>0</v>
      </c>
      <c r="E49" s="187">
        <v>0</v>
      </c>
      <c r="F49" s="188">
        <v>0</v>
      </c>
      <c r="G49" s="187">
        <v>0</v>
      </c>
      <c r="H49" s="188">
        <v>0</v>
      </c>
      <c r="I49" s="187">
        <v>0</v>
      </c>
      <c r="J49" s="188">
        <v>0</v>
      </c>
      <c r="K49" s="187">
        <v>0</v>
      </c>
      <c r="L49" s="188">
        <v>0</v>
      </c>
      <c r="M49" s="187">
        <v>0</v>
      </c>
      <c r="N49" s="189">
        <v>0</v>
      </c>
      <c r="O49" s="561"/>
    </row>
    <row r="50" spans="1:15" ht="12" customHeight="1" x14ac:dyDescent="0.25">
      <c r="A50" s="568"/>
      <c r="B50" s="569" t="s">
        <v>336</v>
      </c>
      <c r="C50" s="187">
        <v>183.60645956499957</v>
      </c>
      <c r="D50" s="188">
        <v>4.6215760674536517</v>
      </c>
      <c r="E50" s="187">
        <v>83.240942641999936</v>
      </c>
      <c r="F50" s="188">
        <v>1.5539971599791358</v>
      </c>
      <c r="G50" s="187">
        <v>103.19010079199143</v>
      </c>
      <c r="H50" s="188">
        <v>2.0367482833441408</v>
      </c>
      <c r="I50" s="187">
        <v>121.01706325700434</v>
      </c>
      <c r="J50" s="188">
        <v>1.8388789744103748</v>
      </c>
      <c r="K50" s="187">
        <v>173.67185256700395</v>
      </c>
      <c r="L50" s="188">
        <v>2.3137762074194534</v>
      </c>
      <c r="M50" s="187">
        <v>0.65375259999984792</v>
      </c>
      <c r="N50" s="189">
        <v>0.42413167615870018</v>
      </c>
      <c r="O50" s="561"/>
    </row>
    <row r="51" spans="1:15" ht="12" customHeight="1" x14ac:dyDescent="0.25">
      <c r="A51" s="568"/>
      <c r="B51" s="571" t="s">
        <v>0</v>
      </c>
      <c r="C51" s="187">
        <v>3972.8105063119983</v>
      </c>
      <c r="D51" s="188">
        <v>200</v>
      </c>
      <c r="E51" s="187">
        <v>5356.5698050000001</v>
      </c>
      <c r="F51" s="188">
        <v>200</v>
      </c>
      <c r="G51" s="187">
        <v>5066.4140304349939</v>
      </c>
      <c r="H51" s="188">
        <v>200</v>
      </c>
      <c r="I51" s="187">
        <v>6581.0238161980024</v>
      </c>
      <c r="J51" s="188">
        <v>200</v>
      </c>
      <c r="K51" s="187">
        <v>7505.9918072500004</v>
      </c>
      <c r="L51" s="188">
        <v>200</v>
      </c>
      <c r="M51" s="187">
        <v>154.1390649999999</v>
      </c>
      <c r="N51" s="189">
        <v>200</v>
      </c>
      <c r="O51" s="561"/>
    </row>
    <row r="52" spans="1:15" ht="5.0999999999999996" customHeight="1" x14ac:dyDescent="0.25">
      <c r="A52" s="572"/>
      <c r="B52" s="573"/>
      <c r="C52" s="184"/>
      <c r="D52" s="184"/>
      <c r="E52" s="184"/>
      <c r="F52" s="184"/>
      <c r="G52" s="184"/>
      <c r="H52" s="184"/>
      <c r="I52" s="184"/>
      <c r="J52" s="184"/>
      <c r="K52" s="184"/>
      <c r="L52" s="185"/>
      <c r="M52" s="184"/>
      <c r="N52" s="185"/>
      <c r="O52" s="574"/>
    </row>
    <row r="53" spans="1:15" ht="60" customHeight="1" x14ac:dyDescent="0.25">
      <c r="A53" s="565"/>
      <c r="B53" s="708" t="s">
        <v>445</v>
      </c>
      <c r="C53" s="708"/>
      <c r="D53" s="708"/>
      <c r="E53" s="708"/>
      <c r="F53" s="708"/>
      <c r="G53" s="708"/>
      <c r="H53" s="708"/>
      <c r="I53" s="708"/>
      <c r="J53" s="708"/>
      <c r="K53" s="708"/>
      <c r="L53" s="708"/>
      <c r="M53" s="708"/>
      <c r="N53" s="708"/>
      <c r="O53" s="566"/>
    </row>
    <row r="54" spans="1:15" ht="12" customHeight="1" x14ac:dyDescent="0.25">
      <c r="A54" s="50"/>
      <c r="O54" s="183"/>
    </row>
  </sheetData>
  <mergeCells count="7">
    <mergeCell ref="B53:N53"/>
    <mergeCell ref="A3:B5"/>
    <mergeCell ref="C3:L3"/>
    <mergeCell ref="M3:N3"/>
    <mergeCell ref="K4:L4"/>
    <mergeCell ref="M4:N4"/>
    <mergeCell ref="I4:J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72AA4-0EA7-470D-8C4C-F99C8B9C9B69}">
  <sheetPr codeName="Sheet17">
    <pageSetUpPr fitToPage="1"/>
  </sheetPr>
  <dimension ref="A1:M15"/>
  <sheetViews>
    <sheetView showGridLines="0" zoomScaleNormal="100" zoomScaleSheetLayoutView="100" workbookViewId="0"/>
  </sheetViews>
  <sheetFormatPr defaultRowHeight="12" x14ac:dyDescent="0.2"/>
  <cols>
    <col min="1" max="1" width="0.85546875" style="599" customWidth="1"/>
    <col min="2" max="2" width="27.5703125" style="599" customWidth="1"/>
    <col min="3" max="4" width="9.28515625" style="599" customWidth="1"/>
    <col min="5" max="5" width="11.42578125" style="599" customWidth="1"/>
    <col min="6" max="6" width="9.7109375" style="599" customWidth="1"/>
    <col min="7" max="7" width="10.28515625" style="599" customWidth="1"/>
    <col min="8" max="8" width="9.7109375" style="599" customWidth="1"/>
    <col min="9" max="9" width="10.28515625" style="599" customWidth="1"/>
    <col min="10" max="10" width="0.7109375" style="599" customWidth="1"/>
    <col min="11" max="11" width="1.85546875" style="90" customWidth="1"/>
    <col min="12" max="12" width="1.85546875" style="599" customWidth="1"/>
    <col min="13" max="16384" width="9.140625" style="599"/>
  </cols>
  <sheetData>
    <row r="1" spans="1:13" s="480" customFormat="1" ht="16.5" customHeight="1" x14ac:dyDescent="0.3">
      <c r="A1" s="555"/>
      <c r="B1" s="593" t="s">
        <v>492</v>
      </c>
      <c r="C1" s="593"/>
      <c r="D1" s="593"/>
      <c r="E1" s="593"/>
      <c r="F1" s="593"/>
      <c r="G1" s="593"/>
      <c r="H1" s="593"/>
      <c r="I1" s="266"/>
      <c r="J1" s="266"/>
      <c r="K1" s="92"/>
      <c r="L1" s="92"/>
    </row>
    <row r="2" spans="1:13" s="580" customFormat="1" ht="21" customHeight="1" x14ac:dyDescent="0.3">
      <c r="A2" s="575"/>
      <c r="B2" s="474" t="s">
        <v>597</v>
      </c>
      <c r="C2" s="474"/>
      <c r="D2" s="474"/>
      <c r="E2" s="474"/>
      <c r="F2" s="474"/>
      <c r="G2" s="474"/>
      <c r="H2" s="474"/>
      <c r="I2" s="546" t="s">
        <v>482</v>
      </c>
      <c r="J2" s="474"/>
      <c r="K2" s="92"/>
      <c r="L2" s="92"/>
    </row>
    <row r="3" spans="1:13" ht="16.5" x14ac:dyDescent="0.3">
      <c r="A3" s="726"/>
      <c r="B3" s="727"/>
      <c r="C3" s="723" t="s">
        <v>474</v>
      </c>
      <c r="D3" s="724"/>
      <c r="E3" s="723" t="s">
        <v>475</v>
      </c>
      <c r="F3" s="732"/>
      <c r="G3" s="732"/>
      <c r="H3" s="724"/>
      <c r="I3" s="733" t="s">
        <v>476</v>
      </c>
      <c r="J3" s="604"/>
      <c r="K3" s="92"/>
      <c r="L3" s="92"/>
    </row>
    <row r="4" spans="1:13" x14ac:dyDescent="0.2">
      <c r="A4" s="728"/>
      <c r="B4" s="729"/>
      <c r="C4" s="736" t="s">
        <v>477</v>
      </c>
      <c r="D4" s="736" t="s">
        <v>478</v>
      </c>
      <c r="E4" s="723" t="s">
        <v>477</v>
      </c>
      <c r="F4" s="724"/>
      <c r="G4" s="723" t="s">
        <v>478</v>
      </c>
      <c r="H4" s="724"/>
      <c r="I4" s="734"/>
      <c r="J4" s="603"/>
      <c r="K4" s="93"/>
    </row>
    <row r="5" spans="1:13" ht="59.25" customHeight="1" x14ac:dyDescent="0.2">
      <c r="A5" s="730"/>
      <c r="B5" s="731"/>
      <c r="C5" s="737"/>
      <c r="D5" s="737"/>
      <c r="E5" s="612" t="s">
        <v>479</v>
      </c>
      <c r="F5" s="612" t="s">
        <v>336</v>
      </c>
      <c r="G5" s="612" t="s">
        <v>480</v>
      </c>
      <c r="H5" s="613" t="s">
        <v>481</v>
      </c>
      <c r="I5" s="735"/>
      <c r="J5" s="605"/>
      <c r="K5" s="93"/>
    </row>
    <row r="6" spans="1:13" ht="15" customHeight="1" x14ac:dyDescent="0.25">
      <c r="A6" s="606"/>
      <c r="B6" s="607" t="s">
        <v>59</v>
      </c>
      <c r="C6" s="600">
        <v>490744.75628500007</v>
      </c>
      <c r="D6" s="600">
        <v>54574.694901000003</v>
      </c>
      <c r="E6" s="600">
        <v>462185.1098770001</v>
      </c>
      <c r="F6" s="600">
        <v>462988.4271139999</v>
      </c>
      <c r="G6" s="600">
        <v>245366.84511699999</v>
      </c>
      <c r="H6" s="600">
        <v>348187.04140499997</v>
      </c>
      <c r="I6" s="601">
        <v>39970.550051000013</v>
      </c>
      <c r="J6" s="603"/>
      <c r="K6" s="174"/>
    </row>
    <row r="7" spans="1:13" ht="15" customHeight="1" x14ac:dyDescent="0.2">
      <c r="A7" s="609"/>
      <c r="B7" s="607" t="s">
        <v>55</v>
      </c>
      <c r="C7" s="600">
        <v>335754.96763299999</v>
      </c>
      <c r="D7" s="600">
        <v>76012.285717000006</v>
      </c>
      <c r="E7" s="600">
        <v>176875.71474</v>
      </c>
      <c r="F7" s="600">
        <v>279144.49107300001</v>
      </c>
      <c r="G7" s="600">
        <v>91924.447449000014</v>
      </c>
      <c r="H7" s="600">
        <v>184404.28309200003</v>
      </c>
      <c r="I7" s="601">
        <v>19354.972353000001</v>
      </c>
      <c r="J7" s="603"/>
      <c r="K7" s="129"/>
    </row>
    <row r="8" spans="1:13" ht="15" customHeight="1" x14ac:dyDescent="0.2">
      <c r="A8" s="609"/>
      <c r="B8" s="607" t="s">
        <v>56</v>
      </c>
      <c r="C8" s="600">
        <v>1005449.362721</v>
      </c>
      <c r="D8" s="600">
        <v>731913.22847499989</v>
      </c>
      <c r="E8" s="600">
        <v>703572.14718699991</v>
      </c>
      <c r="F8" s="600">
        <v>493184.18189299991</v>
      </c>
      <c r="G8" s="600">
        <v>319263.22775099997</v>
      </c>
      <c r="H8" s="600">
        <v>458434.52698400005</v>
      </c>
      <c r="I8" s="601">
        <v>98340.343429</v>
      </c>
      <c r="J8" s="603"/>
      <c r="K8" s="129"/>
    </row>
    <row r="9" spans="1:13" ht="15" customHeight="1" x14ac:dyDescent="0.2">
      <c r="A9" s="609"/>
      <c r="B9" s="607" t="s">
        <v>57</v>
      </c>
      <c r="C9" s="600">
        <v>96678.386355999988</v>
      </c>
      <c r="D9" s="600">
        <v>10916.02425</v>
      </c>
      <c r="E9" s="600">
        <v>1083.3751239999997</v>
      </c>
      <c r="F9" s="600">
        <v>5584.0311540000002</v>
      </c>
      <c r="G9" s="600">
        <v>908.83018500000003</v>
      </c>
      <c r="H9" s="600">
        <v>3567.5289469999998</v>
      </c>
      <c r="I9" s="601">
        <v>5206.2022839999991</v>
      </c>
      <c r="J9" s="603"/>
      <c r="K9" s="129"/>
    </row>
    <row r="10" spans="1:13" ht="15" customHeight="1" x14ac:dyDescent="0.2">
      <c r="A10" s="609"/>
      <c r="B10" s="607" t="s">
        <v>258</v>
      </c>
      <c r="C10" s="600">
        <v>160810.55726100004</v>
      </c>
      <c r="D10" s="600">
        <v>45688.02051799999</v>
      </c>
      <c r="E10" s="600">
        <v>37924.626761000007</v>
      </c>
      <c r="F10" s="600">
        <v>15705.680093999998</v>
      </c>
      <c r="G10" s="600">
        <v>5995.8325130000012</v>
      </c>
      <c r="H10" s="600">
        <v>30809.302364000006</v>
      </c>
      <c r="I10" s="601">
        <v>7396.3891630000007</v>
      </c>
      <c r="J10" s="603"/>
      <c r="K10" s="129"/>
    </row>
    <row r="11" spans="1:13" ht="15" customHeight="1" x14ac:dyDescent="0.2">
      <c r="A11" s="609"/>
      <c r="B11" s="607" t="s">
        <v>259</v>
      </c>
      <c r="C11" s="600">
        <v>63.904423000000001</v>
      </c>
      <c r="D11" s="600">
        <v>0.204848</v>
      </c>
      <c r="E11" s="600">
        <v>8.7624999999999995E-2</v>
      </c>
      <c r="F11" s="600">
        <v>6.4934000000000006E-2</v>
      </c>
      <c r="G11" s="600">
        <v>0</v>
      </c>
      <c r="H11" s="600">
        <v>0</v>
      </c>
      <c r="I11" s="601">
        <v>2.3273350000000002</v>
      </c>
      <c r="J11" s="603"/>
      <c r="K11" s="129"/>
    </row>
    <row r="12" spans="1:13" ht="15" customHeight="1" x14ac:dyDescent="0.2">
      <c r="A12" s="609"/>
      <c r="B12" s="607" t="s">
        <v>53</v>
      </c>
      <c r="C12" s="600">
        <v>2089501.9347690004</v>
      </c>
      <c r="D12" s="600">
        <v>919104.45877399971</v>
      </c>
      <c r="E12" s="600">
        <v>1381641.061397</v>
      </c>
      <c r="F12" s="600">
        <v>1256606.8673289998</v>
      </c>
      <c r="G12" s="600">
        <v>663459.18306099996</v>
      </c>
      <c r="H12" s="600">
        <v>1025402.6828600002</v>
      </c>
      <c r="I12" s="601">
        <v>170270.78465400005</v>
      </c>
      <c r="J12" s="605"/>
      <c r="K12" s="129"/>
    </row>
    <row r="13" spans="1:13" ht="39.950000000000003" customHeight="1" x14ac:dyDescent="0.2">
      <c r="A13" s="610" t="s">
        <v>3</v>
      </c>
      <c r="B13" s="725" t="s">
        <v>490</v>
      </c>
      <c r="C13" s="725"/>
      <c r="D13" s="725"/>
      <c r="E13" s="725"/>
      <c r="F13" s="725"/>
      <c r="G13" s="725"/>
      <c r="H13" s="725"/>
      <c r="I13" s="725"/>
      <c r="J13" s="611"/>
    </row>
    <row r="14" spans="1:13" s="90" customFormat="1" x14ac:dyDescent="0.2">
      <c r="A14" s="598"/>
      <c r="B14" s="598"/>
      <c r="C14" s="598"/>
      <c r="D14" s="598"/>
      <c r="E14" s="598"/>
      <c r="F14" s="598"/>
      <c r="G14" s="598"/>
      <c r="H14" s="598"/>
      <c r="I14" s="598"/>
      <c r="J14" s="598"/>
      <c r="L14" s="599"/>
      <c r="M14" s="599"/>
    </row>
    <row r="15" spans="1:13" s="90" customFormat="1" x14ac:dyDescent="0.2">
      <c r="A15" s="598"/>
      <c r="B15" s="598"/>
      <c r="C15" s="598"/>
      <c r="D15" s="598"/>
      <c r="E15" s="598"/>
      <c r="F15" s="598"/>
      <c r="G15" s="598"/>
      <c r="H15" s="598"/>
      <c r="I15" s="598"/>
      <c r="J15" s="598"/>
      <c r="L15" s="599"/>
      <c r="M15" s="599"/>
    </row>
  </sheetData>
  <mergeCells count="9">
    <mergeCell ref="G4:H4"/>
    <mergeCell ref="B13:I13"/>
    <mergeCell ref="A3:B5"/>
    <mergeCell ref="C3:D3"/>
    <mergeCell ref="E3:H3"/>
    <mergeCell ref="I3:I5"/>
    <mergeCell ref="C4:C5"/>
    <mergeCell ref="D4:D5"/>
    <mergeCell ref="E4:F4"/>
  </mergeCells>
  <pageMargins left="0.59055118110236227" right="0.59055118110236227" top="0.59055118110236227" bottom="0.59055118110236227" header="0.59055118110236227" footer="0.59055118110236227"/>
  <pageSetup paperSize="9" orientation="portrait" r:id="rId1"/>
  <headerFooter alignWithMargins="0">
    <oddFooter>&amp;L&amp;"Segoe UI,Regular"&amp;8&amp;P/&amp;N&amp;R&amp;"Segoe UI,Regular"&amp;8BIS Triennial Central Bank Survey 2022</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D41D3-E42A-468B-A3DB-28D7CB266722}">
  <sheetPr codeName="Sheet18">
    <pageSetUpPr fitToPage="1"/>
  </sheetPr>
  <dimension ref="A1:K18"/>
  <sheetViews>
    <sheetView showGridLines="0" zoomScaleNormal="100" zoomScaleSheetLayoutView="100" workbookViewId="0"/>
  </sheetViews>
  <sheetFormatPr defaultRowHeight="12" x14ac:dyDescent="0.2"/>
  <cols>
    <col min="1" max="1" width="0.85546875" style="599" customWidth="1"/>
    <col min="2" max="2" width="33.28515625" style="599" customWidth="1"/>
    <col min="3" max="3" width="8.85546875" style="599" customWidth="1"/>
    <col min="4" max="4" width="9.85546875" style="599" customWidth="1"/>
    <col min="5" max="5" width="8.85546875" style="599" customWidth="1"/>
    <col min="6" max="6" width="9.85546875" style="599" customWidth="1"/>
    <col min="7" max="7" width="8.85546875" style="599" customWidth="1"/>
    <col min="8" max="8" width="9.85546875" style="599" customWidth="1"/>
    <col min="9" max="9" width="8.85546875" style="599" customWidth="1"/>
    <col min="10" max="10" width="9.85546875" style="599" customWidth="1"/>
    <col min="11" max="11" width="1" style="599" customWidth="1"/>
    <col min="12" max="16384" width="9.140625" style="599"/>
  </cols>
  <sheetData>
    <row r="1" spans="1:11" s="480" customFormat="1" ht="16.5" customHeight="1" x14ac:dyDescent="0.3">
      <c r="A1" s="555"/>
      <c r="B1" s="593" t="s">
        <v>491</v>
      </c>
      <c r="C1" s="593"/>
      <c r="D1" s="593"/>
      <c r="E1" s="593"/>
      <c r="F1" s="593"/>
      <c r="G1" s="593"/>
      <c r="H1" s="593"/>
      <c r="I1" s="266"/>
      <c r="J1" s="266"/>
      <c r="K1" s="266"/>
    </row>
    <row r="2" spans="1:11" s="580" customFormat="1" ht="21" customHeight="1" x14ac:dyDescent="0.2">
      <c r="A2" s="575"/>
      <c r="B2" s="474" t="s">
        <v>597</v>
      </c>
      <c r="C2" s="474"/>
      <c r="D2" s="474"/>
      <c r="E2" s="474"/>
      <c r="F2" s="474"/>
      <c r="G2" s="474"/>
      <c r="H2" s="474"/>
      <c r="I2" s="530"/>
      <c r="J2" s="530" t="s">
        <v>489</v>
      </c>
      <c r="K2" s="530"/>
    </row>
    <row r="3" spans="1:11" ht="30" customHeight="1" x14ac:dyDescent="0.2">
      <c r="B3" s="614"/>
      <c r="C3" s="738" t="s">
        <v>483</v>
      </c>
      <c r="D3" s="739"/>
      <c r="E3" s="740" t="s">
        <v>455</v>
      </c>
      <c r="F3" s="741"/>
      <c r="G3" s="740" t="s">
        <v>207</v>
      </c>
      <c r="H3" s="741"/>
      <c r="I3" s="742" t="s">
        <v>208</v>
      </c>
      <c r="J3" s="743"/>
      <c r="K3" s="621"/>
    </row>
    <row r="4" spans="1:11" ht="32.25" customHeight="1" x14ac:dyDescent="0.2">
      <c r="B4" s="615"/>
      <c r="C4" s="616" t="s">
        <v>0</v>
      </c>
      <c r="D4" s="642" t="s">
        <v>484</v>
      </c>
      <c r="E4" s="616" t="s">
        <v>0</v>
      </c>
      <c r="F4" s="642" t="s">
        <v>484</v>
      </c>
      <c r="G4" s="616" t="s">
        <v>0</v>
      </c>
      <c r="H4" s="642" t="s">
        <v>484</v>
      </c>
      <c r="I4" s="620" t="s">
        <v>0</v>
      </c>
      <c r="J4" s="643" t="s">
        <v>484</v>
      </c>
      <c r="K4" s="617"/>
    </row>
    <row r="5" spans="1:11" s="602" customFormat="1" ht="22.5" customHeight="1" x14ac:dyDescent="0.2">
      <c r="B5" s="646" t="s">
        <v>527</v>
      </c>
      <c r="C5" s="378">
        <v>7489612.9708470004</v>
      </c>
      <c r="D5" s="378">
        <v>5363703.3737669997</v>
      </c>
      <c r="E5" s="378">
        <v>3459473.1074720002</v>
      </c>
      <c r="F5" s="378">
        <v>2550563.0790270003</v>
      </c>
      <c r="G5" s="378">
        <v>3607810.034616</v>
      </c>
      <c r="H5" s="378">
        <v>2582002.3617590005</v>
      </c>
      <c r="I5" s="378">
        <v>422329.82860699994</v>
      </c>
      <c r="J5" s="379">
        <v>231137.93289500003</v>
      </c>
      <c r="K5" s="619"/>
    </row>
    <row r="6" spans="1:11" ht="15" customHeight="1" x14ac:dyDescent="0.2">
      <c r="B6" s="647" t="s">
        <v>529</v>
      </c>
      <c r="C6" s="241">
        <v>501753.51408900006</v>
      </c>
      <c r="D6" s="637" t="s">
        <v>88</v>
      </c>
      <c r="E6" s="241">
        <v>211292.87462300001</v>
      </c>
      <c r="F6" s="637" t="s">
        <v>88</v>
      </c>
      <c r="G6" s="241">
        <v>260242.629549</v>
      </c>
      <c r="H6" s="637" t="s">
        <v>88</v>
      </c>
      <c r="I6" s="241">
        <v>30218.009871999995</v>
      </c>
      <c r="J6" s="638" t="s">
        <v>88</v>
      </c>
      <c r="K6" s="618"/>
    </row>
    <row r="7" spans="1:11" ht="15" customHeight="1" x14ac:dyDescent="0.2">
      <c r="B7" s="130" t="s">
        <v>530</v>
      </c>
      <c r="C7" s="262">
        <v>6987859.456758</v>
      </c>
      <c r="D7" s="262">
        <v>5363703.3737669997</v>
      </c>
      <c r="E7" s="262">
        <v>3248180.232849</v>
      </c>
      <c r="F7" s="262">
        <v>2550563.0790270003</v>
      </c>
      <c r="G7" s="262">
        <v>3347567.4050670001</v>
      </c>
      <c r="H7" s="262">
        <v>2582002.3617590005</v>
      </c>
      <c r="I7" s="262">
        <v>392111.81873499998</v>
      </c>
      <c r="J7" s="254">
        <v>231137.93289500003</v>
      </c>
      <c r="K7" s="618"/>
    </row>
    <row r="8" spans="1:11" x14ac:dyDescent="0.2">
      <c r="B8" s="116" t="s">
        <v>485</v>
      </c>
      <c r="C8" s="159">
        <v>3120915.9461230007</v>
      </c>
      <c r="D8" s="159">
        <v>2325309.1768410001</v>
      </c>
      <c r="E8" s="159">
        <v>1206523.2515970003</v>
      </c>
      <c r="F8" s="159">
        <v>910755.30426</v>
      </c>
      <c r="G8" s="159">
        <v>1677171.8446880002</v>
      </c>
      <c r="H8" s="159">
        <v>1279522.009577</v>
      </c>
      <c r="I8" s="159">
        <v>237220.849781</v>
      </c>
      <c r="J8" s="113">
        <v>135031.86295800004</v>
      </c>
      <c r="K8" s="618"/>
    </row>
    <row r="9" spans="1:11" s="602" customFormat="1" ht="15.75" customHeight="1" x14ac:dyDescent="0.2">
      <c r="B9" s="629" t="s">
        <v>486</v>
      </c>
      <c r="C9" s="631">
        <v>3866943.5106349993</v>
      </c>
      <c r="D9" s="631">
        <v>3038394.1969260001</v>
      </c>
      <c r="E9" s="631">
        <v>2041656.981252</v>
      </c>
      <c r="F9" s="631">
        <v>1639807.7747670002</v>
      </c>
      <c r="G9" s="631">
        <v>1670395.5603789999</v>
      </c>
      <c r="H9" s="631">
        <v>1302480.3521820002</v>
      </c>
      <c r="I9" s="631">
        <v>154890.96895399998</v>
      </c>
      <c r="J9" s="632">
        <v>96106.069936999993</v>
      </c>
      <c r="K9" s="630"/>
    </row>
    <row r="10" spans="1:11" s="602" customFormat="1" ht="22.5" customHeight="1" x14ac:dyDescent="0.2">
      <c r="B10" s="628" t="s">
        <v>513</v>
      </c>
      <c r="C10" s="262">
        <v>5650648.5364820007</v>
      </c>
      <c r="D10" s="262">
        <v>4461728.8808730002</v>
      </c>
      <c r="E10" s="262">
        <v>2657655.1115950001</v>
      </c>
      <c r="F10" s="262">
        <v>2142247.2701810002</v>
      </c>
      <c r="G10" s="262">
        <v>2682857.5305189998</v>
      </c>
      <c r="H10" s="262">
        <v>2139257.0248440001</v>
      </c>
      <c r="I10" s="262">
        <v>310135.89422299998</v>
      </c>
      <c r="J10" s="254">
        <v>180224.58572800003</v>
      </c>
      <c r="K10" s="618"/>
    </row>
    <row r="11" spans="1:11" ht="12" customHeight="1" x14ac:dyDescent="0.2">
      <c r="B11" s="130" t="s">
        <v>507</v>
      </c>
      <c r="C11" s="262">
        <v>3495271.6499350001</v>
      </c>
      <c r="D11" s="262">
        <v>2902825.2415629998</v>
      </c>
      <c r="E11" s="262">
        <v>1782895.9247620001</v>
      </c>
      <c r="F11" s="262">
        <v>1528836.9492840001</v>
      </c>
      <c r="G11" s="262">
        <v>1563056.8148769999</v>
      </c>
      <c r="H11" s="262">
        <v>1300776.1574210003</v>
      </c>
      <c r="I11" s="262">
        <v>149318.91019199998</v>
      </c>
      <c r="J11" s="254">
        <v>73212.134783000016</v>
      </c>
      <c r="K11" s="618"/>
    </row>
    <row r="12" spans="1:11" x14ac:dyDescent="0.2">
      <c r="B12" s="648" t="s">
        <v>509</v>
      </c>
      <c r="C12" s="262">
        <v>2518077.7669999995</v>
      </c>
      <c r="D12" s="262">
        <v>2277295.7326040003</v>
      </c>
      <c r="E12" s="262">
        <v>1333418.367972</v>
      </c>
      <c r="F12" s="262">
        <v>1206697.2329320002</v>
      </c>
      <c r="G12" s="262">
        <v>1125473.2844379998</v>
      </c>
      <c r="H12" s="262">
        <v>1025232.66486</v>
      </c>
      <c r="I12" s="262">
        <v>59186.114564000003</v>
      </c>
      <c r="J12" s="254">
        <v>45365.834785000014</v>
      </c>
      <c r="K12" s="618"/>
    </row>
    <row r="13" spans="1:11" x14ac:dyDescent="0.2">
      <c r="B13" s="648" t="s">
        <v>510</v>
      </c>
      <c r="C13" s="262">
        <v>257348.34448100004</v>
      </c>
      <c r="D13" s="262">
        <v>60913.502445999991</v>
      </c>
      <c r="E13" s="262">
        <v>100492.673521</v>
      </c>
      <c r="F13" s="262">
        <v>30550.816016000001</v>
      </c>
      <c r="G13" s="262">
        <v>127175.39448700001</v>
      </c>
      <c r="H13" s="262">
        <v>27891.690114999998</v>
      </c>
      <c r="I13" s="262">
        <v>29680.276441000005</v>
      </c>
      <c r="J13" s="254">
        <v>2470.99629</v>
      </c>
      <c r="K13" s="618"/>
    </row>
    <row r="14" spans="1:11" x14ac:dyDescent="0.2">
      <c r="B14" s="639" t="s">
        <v>515</v>
      </c>
      <c r="C14" s="262">
        <v>719845.53845400002</v>
      </c>
      <c r="D14" s="262">
        <v>564616.00651299977</v>
      </c>
      <c r="E14" s="262">
        <v>348984.88326899998</v>
      </c>
      <c r="F14" s="262">
        <v>291588.90033599996</v>
      </c>
      <c r="G14" s="262">
        <v>310408.13595199998</v>
      </c>
      <c r="H14" s="262">
        <v>247651.80244599999</v>
      </c>
      <c r="I14" s="262">
        <v>60452.519186999998</v>
      </c>
      <c r="J14" s="254">
        <v>25375.303707999999</v>
      </c>
      <c r="K14" s="618"/>
    </row>
    <row r="15" spans="1:11" ht="19.5" customHeight="1" x14ac:dyDescent="0.2">
      <c r="B15" s="112" t="s">
        <v>508</v>
      </c>
      <c r="C15" s="159">
        <v>2155376.8865470001</v>
      </c>
      <c r="D15" s="159">
        <v>1558903.63931</v>
      </c>
      <c r="E15" s="159">
        <v>874759.18683300004</v>
      </c>
      <c r="F15" s="159">
        <v>613410.32089699991</v>
      </c>
      <c r="G15" s="159">
        <v>1119800.7156419999</v>
      </c>
      <c r="H15" s="159">
        <v>838480.86742299993</v>
      </c>
      <c r="I15" s="159">
        <v>160816.984031</v>
      </c>
      <c r="J15" s="113">
        <v>107012.450945</v>
      </c>
      <c r="K15" s="618"/>
    </row>
    <row r="16" spans="1:11" x14ac:dyDescent="0.2">
      <c r="B16" s="640" t="s">
        <v>517</v>
      </c>
      <c r="C16" s="157">
        <v>549719.48158199992</v>
      </c>
      <c r="D16" s="157">
        <v>438235.79225900007</v>
      </c>
      <c r="E16" s="157">
        <v>258994.65866100002</v>
      </c>
      <c r="F16" s="157">
        <v>207372.72562900002</v>
      </c>
      <c r="G16" s="157">
        <v>231202.72139199998</v>
      </c>
      <c r="H16" s="157">
        <v>183732.07017999998</v>
      </c>
      <c r="I16" s="157">
        <v>59522.101493000009</v>
      </c>
      <c r="J16" s="146">
        <v>47130.996419999996</v>
      </c>
      <c r="K16" s="618"/>
    </row>
    <row r="17" spans="2:11" s="633" customFormat="1" ht="21.75" customHeight="1" x14ac:dyDescent="0.2">
      <c r="B17" s="641" t="s">
        <v>519</v>
      </c>
      <c r="C17" s="157">
        <v>1605657.4049650002</v>
      </c>
      <c r="D17" s="157">
        <v>1120667.847051</v>
      </c>
      <c r="E17" s="157">
        <v>615764.52817200008</v>
      </c>
      <c r="F17" s="157">
        <v>406037.59526799992</v>
      </c>
      <c r="G17" s="157">
        <v>888597.99424999987</v>
      </c>
      <c r="H17" s="157">
        <v>654748.79724300001</v>
      </c>
      <c r="I17" s="157">
        <v>101294.88253799999</v>
      </c>
      <c r="J17" s="146">
        <v>59881.454525000008</v>
      </c>
      <c r="K17" s="634"/>
    </row>
    <row r="18" spans="2:11" ht="66" customHeight="1" x14ac:dyDescent="0.2">
      <c r="B18" s="725" t="s">
        <v>532</v>
      </c>
      <c r="C18" s="725"/>
      <c r="D18" s="725"/>
      <c r="E18" s="725"/>
      <c r="F18" s="725"/>
      <c r="G18" s="725"/>
      <c r="H18" s="725"/>
      <c r="I18" s="725"/>
      <c r="J18" s="725"/>
      <c r="K18" s="636"/>
    </row>
  </sheetData>
  <mergeCells count="5">
    <mergeCell ref="B18:J18"/>
    <mergeCell ref="C3:D3"/>
    <mergeCell ref="E3:F3"/>
    <mergeCell ref="G3:H3"/>
    <mergeCell ref="I3:J3"/>
  </mergeCells>
  <pageMargins left="0.59055118110236227" right="0.59055118110236227" top="0.59055118110236227" bottom="0.59055118110236227" header="0.59055118110236227" footer="0.59055118110236227"/>
  <pageSetup paperSize="9" scale="92" orientation="portrait" r:id="rId1"/>
  <headerFooter alignWithMargins="0">
    <oddFooter>&amp;L&amp;"Segoe UI,Regular"&amp;8&amp;P/&amp;N&amp;R&amp;"Segoe UI,Regular"&amp;8BIS Triennial Central Bank Survey 2022</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C276-0354-42E2-AC39-80F93D22204D}">
  <sheetPr codeName="Sheet19">
    <pageSetUpPr fitToPage="1"/>
  </sheetPr>
  <dimension ref="A1:N66"/>
  <sheetViews>
    <sheetView showGridLines="0" zoomScaleNormal="100" zoomScaleSheetLayoutView="100" workbookViewId="0"/>
  </sheetViews>
  <sheetFormatPr defaultRowHeight="12" x14ac:dyDescent="0.2"/>
  <cols>
    <col min="1" max="1" width="0.7109375" style="599" customWidth="1"/>
    <col min="2" max="2" width="19" style="599" customWidth="1"/>
    <col min="3" max="4" width="8.28515625" style="599" customWidth="1"/>
    <col min="5" max="5" width="9.42578125" style="599" customWidth="1"/>
    <col min="6" max="9" width="8.28515625" style="599" customWidth="1"/>
    <col min="10" max="10" width="9.5703125" style="599" customWidth="1"/>
    <col min="11" max="11" width="8.28515625" style="599" customWidth="1"/>
    <col min="12" max="12" width="10.42578125" style="599" customWidth="1"/>
    <col min="13" max="13" width="11.5703125" style="599" customWidth="1"/>
    <col min="14" max="14" width="0.42578125" style="599" customWidth="1"/>
    <col min="15" max="16384" width="9.140625" style="599"/>
  </cols>
  <sheetData>
    <row r="1" spans="1:14" s="480" customFormat="1" ht="16.5" customHeight="1" x14ac:dyDescent="0.3">
      <c r="A1" s="555"/>
      <c r="B1" s="593" t="s">
        <v>497</v>
      </c>
      <c r="C1" s="593"/>
      <c r="D1" s="593"/>
      <c r="E1" s="593"/>
      <c r="F1" s="593"/>
      <c r="G1" s="266"/>
      <c r="H1" s="266"/>
      <c r="I1" s="266"/>
      <c r="J1" s="266"/>
      <c r="K1" s="266"/>
      <c r="L1" s="266"/>
      <c r="M1" s="266"/>
      <c r="N1" s="266"/>
    </row>
    <row r="2" spans="1:14" s="580" customFormat="1" ht="21" customHeight="1" x14ac:dyDescent="0.3">
      <c r="A2" s="575"/>
      <c r="B2" s="474" t="s">
        <v>596</v>
      </c>
      <c r="C2" s="474"/>
      <c r="D2" s="474"/>
      <c r="E2" s="474"/>
      <c r="F2" s="474"/>
      <c r="G2" s="530"/>
      <c r="H2" s="530"/>
      <c r="I2" s="530"/>
      <c r="J2" s="92"/>
      <c r="K2" s="92"/>
      <c r="L2" s="624"/>
      <c r="M2" s="624" t="s">
        <v>493</v>
      </c>
      <c r="N2" s="597"/>
    </row>
    <row r="3" spans="1:14" s="602" customFormat="1" ht="16.5" x14ac:dyDescent="0.2">
      <c r="A3" s="756"/>
      <c r="B3" s="757"/>
      <c r="C3" s="747" t="s">
        <v>527</v>
      </c>
      <c r="D3" s="748"/>
      <c r="E3" s="748"/>
      <c r="F3" s="747" t="s">
        <v>514</v>
      </c>
      <c r="G3" s="748"/>
      <c r="H3" s="748"/>
      <c r="I3" s="748"/>
      <c r="J3" s="748"/>
      <c r="K3" s="748"/>
      <c r="L3" s="748"/>
      <c r="M3" s="748"/>
      <c r="N3" s="644"/>
    </row>
    <row r="4" spans="1:14" s="602" customFormat="1" ht="16.5" customHeight="1" x14ac:dyDescent="0.2">
      <c r="A4" s="758"/>
      <c r="B4" s="759"/>
      <c r="C4" s="754" t="s">
        <v>0</v>
      </c>
      <c r="D4" s="744" t="s">
        <v>512</v>
      </c>
      <c r="E4" s="746"/>
      <c r="F4" s="754" t="s">
        <v>0</v>
      </c>
      <c r="G4" s="744" t="s">
        <v>507</v>
      </c>
      <c r="H4" s="745"/>
      <c r="I4" s="745"/>
      <c r="J4" s="746"/>
      <c r="K4" s="744" t="s">
        <v>508</v>
      </c>
      <c r="L4" s="745"/>
      <c r="M4" s="745"/>
      <c r="N4" s="644"/>
    </row>
    <row r="5" spans="1:14" ht="27.95" customHeight="1" x14ac:dyDescent="0.2">
      <c r="A5" s="758"/>
      <c r="B5" s="759"/>
      <c r="C5" s="762"/>
      <c r="D5" s="754" t="s">
        <v>511</v>
      </c>
      <c r="E5" s="753" t="s">
        <v>528</v>
      </c>
      <c r="F5" s="762"/>
      <c r="G5" s="754" t="s">
        <v>0</v>
      </c>
      <c r="H5" s="754" t="s">
        <v>487</v>
      </c>
      <c r="I5" s="749" t="s">
        <v>488</v>
      </c>
      <c r="J5" s="754" t="s">
        <v>516</v>
      </c>
      <c r="K5" s="754" t="s">
        <v>0</v>
      </c>
      <c r="L5" s="754" t="s">
        <v>518</v>
      </c>
      <c r="M5" s="749" t="s">
        <v>520</v>
      </c>
      <c r="N5" s="750"/>
    </row>
    <row r="6" spans="1:14" ht="13.5" customHeight="1" x14ac:dyDescent="0.2">
      <c r="A6" s="760"/>
      <c r="B6" s="761"/>
      <c r="C6" s="755"/>
      <c r="D6" s="755"/>
      <c r="E6" s="751"/>
      <c r="F6" s="755"/>
      <c r="G6" s="755"/>
      <c r="H6" s="755"/>
      <c r="I6" s="751"/>
      <c r="J6" s="755"/>
      <c r="K6" s="755"/>
      <c r="L6" s="755"/>
      <c r="M6" s="751"/>
      <c r="N6" s="752"/>
    </row>
    <row r="7" spans="1:14" s="27" customFormat="1" ht="11.45" customHeight="1" x14ac:dyDescent="0.25">
      <c r="A7" s="525"/>
      <c r="B7" s="31" t="s">
        <v>391</v>
      </c>
      <c r="C7" s="40">
        <v>0.98100452700000007</v>
      </c>
      <c r="D7" s="40">
        <v>6.1168273000000002E-2</v>
      </c>
      <c r="E7" s="40">
        <v>0.91983625400000002</v>
      </c>
      <c r="F7" s="40">
        <v>0.91983627599999995</v>
      </c>
      <c r="G7" s="40">
        <v>0.91610053499999999</v>
      </c>
      <c r="H7" s="40">
        <v>0</v>
      </c>
      <c r="I7" s="40">
        <v>0.52916195200000005</v>
      </c>
      <c r="J7" s="40">
        <v>0.386938583</v>
      </c>
      <c r="K7" s="40">
        <v>3.7357410000000003E-3</v>
      </c>
      <c r="L7" s="63">
        <v>3.2908399999999994E-4</v>
      </c>
      <c r="M7" s="63">
        <v>3.4066570000000004E-3</v>
      </c>
      <c r="N7" s="266"/>
    </row>
    <row r="8" spans="1:14" s="27" customFormat="1" ht="11.45" customHeight="1" x14ac:dyDescent="0.2">
      <c r="A8" s="522"/>
      <c r="B8" s="31" t="s">
        <v>392</v>
      </c>
      <c r="C8" s="41">
        <v>150.38480284799996</v>
      </c>
      <c r="D8" s="41">
        <v>2.9007977980000001</v>
      </c>
      <c r="E8" s="41">
        <v>147.48400504999995</v>
      </c>
      <c r="F8" s="41">
        <v>122.062139739</v>
      </c>
      <c r="G8" s="41">
        <v>101.47390685399999</v>
      </c>
      <c r="H8" s="41">
        <v>51.398801398999993</v>
      </c>
      <c r="I8" s="42">
        <v>6.5787567230000006</v>
      </c>
      <c r="J8" s="47">
        <v>43.496348732000001</v>
      </c>
      <c r="K8" s="47">
        <v>20.588232885000004</v>
      </c>
      <c r="L8" s="47">
        <v>1.9913906740000002</v>
      </c>
      <c r="M8" s="47">
        <v>18.596842211000002</v>
      </c>
      <c r="N8" s="35"/>
    </row>
    <row r="9" spans="1:14" s="27" customFormat="1" ht="11.45" customHeight="1" x14ac:dyDescent="0.2">
      <c r="A9" s="522"/>
      <c r="B9" s="31" t="s">
        <v>393</v>
      </c>
      <c r="C9" s="41">
        <v>17.218800231000003</v>
      </c>
      <c r="D9" s="41">
        <v>9.5000120000000004E-3</v>
      </c>
      <c r="E9" s="41">
        <v>17.209300219000003</v>
      </c>
      <c r="F9" s="41">
        <v>17.150292868000001</v>
      </c>
      <c r="G9" s="41">
        <v>10.734439899000002</v>
      </c>
      <c r="H9" s="41">
        <v>4.0996597020000003</v>
      </c>
      <c r="I9" s="42">
        <v>4.5620623</v>
      </c>
      <c r="J9" s="47">
        <v>2.0727178969999995</v>
      </c>
      <c r="K9" s="47">
        <v>6.4158529689999986</v>
      </c>
      <c r="L9" s="47">
        <v>6.3186183270000003</v>
      </c>
      <c r="M9" s="47">
        <v>9.7234641999998317E-2</v>
      </c>
      <c r="N9" s="35"/>
    </row>
    <row r="10" spans="1:14" s="27" customFormat="1" ht="11.45" customHeight="1" x14ac:dyDescent="0.2">
      <c r="A10" s="522"/>
      <c r="B10" s="31" t="s">
        <v>394</v>
      </c>
      <c r="C10" s="41">
        <v>1.9801405660000002</v>
      </c>
      <c r="D10" s="41">
        <v>6.9707586000000016E-2</v>
      </c>
      <c r="E10" s="41">
        <v>1.9104329800000002</v>
      </c>
      <c r="F10" s="41">
        <v>0.54269429499999999</v>
      </c>
      <c r="G10" s="41">
        <v>0.35814035500000002</v>
      </c>
      <c r="H10" s="41">
        <v>0.33911295200000002</v>
      </c>
      <c r="I10" s="42">
        <v>0</v>
      </c>
      <c r="J10" s="47">
        <v>1.9027402999999998E-2</v>
      </c>
      <c r="K10" s="47">
        <v>0.18455394</v>
      </c>
      <c r="L10" s="47">
        <v>0</v>
      </c>
      <c r="M10" s="47">
        <v>0.18455394</v>
      </c>
      <c r="N10" s="35"/>
    </row>
    <row r="11" spans="1:14" s="27" customFormat="1" ht="11.45" customHeight="1" x14ac:dyDescent="0.2">
      <c r="A11" s="522"/>
      <c r="B11" s="31" t="s">
        <v>395</v>
      </c>
      <c r="C11" s="41">
        <v>32.430347567000005</v>
      </c>
      <c r="D11" s="41">
        <v>0.33001118600000001</v>
      </c>
      <c r="E11" s="41">
        <v>32.100336381000005</v>
      </c>
      <c r="F11" s="41">
        <v>25.368548259999997</v>
      </c>
      <c r="G11" s="41">
        <v>17.076838642999999</v>
      </c>
      <c r="H11" s="41">
        <v>13.98998162</v>
      </c>
      <c r="I11" s="42">
        <v>2.9636621789999995</v>
      </c>
      <c r="J11" s="47">
        <v>0.12319484399999998</v>
      </c>
      <c r="K11" s="47">
        <v>8.2917096170000004</v>
      </c>
      <c r="L11" s="47">
        <v>1.2803670999999999E-2</v>
      </c>
      <c r="M11" s="47">
        <v>8.2789059460000001</v>
      </c>
      <c r="N11" s="35"/>
    </row>
    <row r="12" spans="1:14" s="27" customFormat="1" ht="11.45" customHeight="1" x14ac:dyDescent="0.2">
      <c r="A12" s="522"/>
      <c r="B12" s="31" t="s">
        <v>396</v>
      </c>
      <c r="C12" s="41">
        <v>20.984535141000002</v>
      </c>
      <c r="D12" s="41">
        <v>9.0853475840000009</v>
      </c>
      <c r="E12" s="41">
        <v>11.899187557000001</v>
      </c>
      <c r="F12" s="41">
        <v>13.385215348000001</v>
      </c>
      <c r="G12" s="41">
        <v>9.9783650300000009</v>
      </c>
      <c r="H12" s="41">
        <v>1.2180365530000001</v>
      </c>
      <c r="I12" s="42">
        <v>6.302217551</v>
      </c>
      <c r="J12" s="47">
        <v>2.4581109260000007</v>
      </c>
      <c r="K12" s="47">
        <v>3.406850318</v>
      </c>
      <c r="L12" s="47">
        <v>0.20840273000000001</v>
      </c>
      <c r="M12" s="47">
        <v>3.1984475880000001</v>
      </c>
      <c r="N12" s="35"/>
    </row>
    <row r="13" spans="1:14" s="27" customFormat="1" ht="11.45" customHeight="1" x14ac:dyDescent="0.2">
      <c r="A13" s="522"/>
      <c r="B13" s="31" t="s">
        <v>397</v>
      </c>
      <c r="C13" s="41">
        <v>2.3967181020000003</v>
      </c>
      <c r="D13" s="41">
        <v>0.10992692499999998</v>
      </c>
      <c r="E13" s="41">
        <v>2.2867911770000005</v>
      </c>
      <c r="F13" s="41">
        <v>0.61456142699999994</v>
      </c>
      <c r="G13" s="41">
        <v>0.15914492399999997</v>
      </c>
      <c r="H13" s="41">
        <v>0</v>
      </c>
      <c r="I13" s="42">
        <v>0</v>
      </c>
      <c r="J13" s="47">
        <v>0.15914492399999997</v>
      </c>
      <c r="K13" s="47">
        <v>0.45541650299999997</v>
      </c>
      <c r="L13" s="47">
        <v>0.134225277</v>
      </c>
      <c r="M13" s="47">
        <v>0.32119122599999994</v>
      </c>
      <c r="N13" s="35"/>
    </row>
    <row r="14" spans="1:14" s="27" customFormat="1" ht="11.45" customHeight="1" x14ac:dyDescent="0.2">
      <c r="A14" s="522"/>
      <c r="B14" s="31" t="s">
        <v>398</v>
      </c>
      <c r="C14" s="41">
        <v>163.77769035399999</v>
      </c>
      <c r="D14" s="41">
        <v>4.7705635600000003</v>
      </c>
      <c r="E14" s="41">
        <v>159.00712679399999</v>
      </c>
      <c r="F14" s="41">
        <v>149.38624304599998</v>
      </c>
      <c r="G14" s="41">
        <v>103.99257147099998</v>
      </c>
      <c r="H14" s="41">
        <v>90.654114937999978</v>
      </c>
      <c r="I14" s="42">
        <v>0.86278436599999997</v>
      </c>
      <c r="J14" s="47">
        <v>12.475672167000003</v>
      </c>
      <c r="K14" s="47">
        <v>45.393671575000006</v>
      </c>
      <c r="L14" s="47">
        <v>12.030840936999999</v>
      </c>
      <c r="M14" s="47">
        <v>33.362830638000005</v>
      </c>
      <c r="N14" s="35"/>
    </row>
    <row r="15" spans="1:14" s="27" customFormat="1" ht="11.45" customHeight="1" x14ac:dyDescent="0.2">
      <c r="A15" s="522"/>
      <c r="B15" s="31" t="s">
        <v>399</v>
      </c>
      <c r="C15" s="41">
        <v>9.3414419439999978</v>
      </c>
      <c r="D15" s="41">
        <v>4.1194411579999999</v>
      </c>
      <c r="E15" s="41">
        <v>5.222000785999998</v>
      </c>
      <c r="F15" s="41">
        <v>0</v>
      </c>
      <c r="G15" s="41">
        <v>0</v>
      </c>
      <c r="H15" s="41">
        <v>0</v>
      </c>
      <c r="I15" s="42">
        <v>0</v>
      </c>
      <c r="J15" s="47">
        <v>0</v>
      </c>
      <c r="K15" s="47">
        <v>0</v>
      </c>
      <c r="L15" s="47">
        <v>0</v>
      </c>
      <c r="M15" s="47">
        <v>0</v>
      </c>
      <c r="N15" s="35"/>
    </row>
    <row r="16" spans="1:14" s="27" customFormat="1" ht="11.45" customHeight="1" x14ac:dyDescent="0.2">
      <c r="A16" s="522"/>
      <c r="B16" s="31" t="s">
        <v>400</v>
      </c>
      <c r="C16" s="41">
        <v>152.68818204600001</v>
      </c>
      <c r="D16" s="41">
        <v>2.6966930209999997</v>
      </c>
      <c r="E16" s="41">
        <v>149.99148902500002</v>
      </c>
      <c r="F16" s="41">
        <v>123.87888149500002</v>
      </c>
      <c r="G16" s="41">
        <v>74.550845951000014</v>
      </c>
      <c r="H16" s="41">
        <v>5.5078400250000001</v>
      </c>
      <c r="I16" s="42">
        <v>52.378779633000008</v>
      </c>
      <c r="J16" s="47">
        <v>16.664226292999999</v>
      </c>
      <c r="K16" s="47">
        <v>49.328035544000002</v>
      </c>
      <c r="L16" s="47">
        <v>16.212672854999997</v>
      </c>
      <c r="M16" s="47">
        <v>33.115362689000008</v>
      </c>
      <c r="N16" s="35"/>
    </row>
    <row r="17" spans="1:14" s="27" customFormat="1" ht="11.45" customHeight="1" x14ac:dyDescent="0.25">
      <c r="A17" s="525"/>
      <c r="B17" s="31" t="s">
        <v>401</v>
      </c>
      <c r="C17" s="41">
        <v>32.900458155000003</v>
      </c>
      <c r="D17" s="41">
        <v>0.89849044200000006</v>
      </c>
      <c r="E17" s="41">
        <v>32.001967712999999</v>
      </c>
      <c r="F17" s="41">
        <v>31.369986152999999</v>
      </c>
      <c r="G17" s="41">
        <v>4.4566649319999998</v>
      </c>
      <c r="H17" s="41">
        <v>1.540691595</v>
      </c>
      <c r="I17" s="42">
        <v>2.9159733369999996</v>
      </c>
      <c r="J17" s="47">
        <v>0</v>
      </c>
      <c r="K17" s="47">
        <v>26.913321221</v>
      </c>
      <c r="L17" s="47">
        <v>3.9903827300000008</v>
      </c>
      <c r="M17" s="47">
        <v>22.922938491</v>
      </c>
      <c r="N17" s="33"/>
    </row>
    <row r="18" spans="1:14" s="27" customFormat="1" ht="11.45" customHeight="1" x14ac:dyDescent="0.2">
      <c r="A18" s="527"/>
      <c r="B18" s="31" t="s">
        <v>402</v>
      </c>
      <c r="C18" s="41">
        <v>4.9314668309999998</v>
      </c>
      <c r="D18" s="41">
        <v>2.0592029370000002</v>
      </c>
      <c r="E18" s="41">
        <v>2.8722638939999996</v>
      </c>
      <c r="F18" s="41">
        <v>3.1940931729999993</v>
      </c>
      <c r="G18" s="41">
        <v>2.6937042779999993</v>
      </c>
      <c r="H18" s="41">
        <v>3.1578940000000001E-3</v>
      </c>
      <c r="I18" s="42">
        <v>2.4648806469999993</v>
      </c>
      <c r="J18" s="47">
        <v>0.22566573700000001</v>
      </c>
      <c r="K18" s="47">
        <v>0.50038889500000006</v>
      </c>
      <c r="L18" s="47">
        <v>0.296745547</v>
      </c>
      <c r="M18" s="47">
        <v>0.20364334800000006</v>
      </c>
      <c r="N18" s="35"/>
    </row>
    <row r="19" spans="1:14" s="27" customFormat="1" ht="11.45" customHeight="1" x14ac:dyDescent="0.2">
      <c r="A19" s="527"/>
      <c r="B19" s="74" t="s">
        <v>389</v>
      </c>
      <c r="C19" s="41">
        <v>5.852668156</v>
      </c>
      <c r="D19" s="41">
        <v>2.6311540000000001E-3</v>
      </c>
      <c r="E19" s="41">
        <v>5.8500370019999997</v>
      </c>
      <c r="F19" s="41">
        <v>3.6260953059999999</v>
      </c>
      <c r="G19" s="41">
        <v>2.9951768959999998</v>
      </c>
      <c r="H19" s="41">
        <v>0</v>
      </c>
      <c r="I19" s="42">
        <v>0</v>
      </c>
      <c r="J19" s="47">
        <v>2.9951768959999998</v>
      </c>
      <c r="K19" s="47">
        <v>0.63091841000000004</v>
      </c>
      <c r="L19" s="47">
        <v>0</v>
      </c>
      <c r="M19" s="47">
        <v>0.63091841000000004</v>
      </c>
      <c r="N19" s="35"/>
    </row>
    <row r="20" spans="1:14" s="27" customFormat="1" ht="11.45" customHeight="1" x14ac:dyDescent="0.2">
      <c r="A20" s="527"/>
      <c r="B20" s="31" t="s">
        <v>403</v>
      </c>
      <c r="C20" s="41">
        <v>83.064143217000009</v>
      </c>
      <c r="D20" s="41">
        <v>15.325661153999997</v>
      </c>
      <c r="E20" s="41">
        <v>67.738482063000006</v>
      </c>
      <c r="F20" s="41">
        <v>67.835287944000001</v>
      </c>
      <c r="G20" s="41">
        <v>44.269969565000004</v>
      </c>
      <c r="H20" s="41">
        <v>39.571142841000004</v>
      </c>
      <c r="I20" s="42">
        <v>3.2519287549999998</v>
      </c>
      <c r="J20" s="47">
        <v>1.4468979690000001</v>
      </c>
      <c r="K20" s="47">
        <v>23.565318379000001</v>
      </c>
      <c r="L20" s="47">
        <v>2.1716889589999995</v>
      </c>
      <c r="M20" s="47">
        <v>21.39362942</v>
      </c>
      <c r="N20" s="35"/>
    </row>
    <row r="21" spans="1:14" s="27" customFormat="1" ht="11.45" customHeight="1" x14ac:dyDescent="0.2">
      <c r="A21" s="527"/>
      <c r="B21" s="31" t="s">
        <v>404</v>
      </c>
      <c r="C21" s="41">
        <v>7.6707822009999997</v>
      </c>
      <c r="D21" s="41">
        <v>0.161364127</v>
      </c>
      <c r="E21" s="41">
        <v>7.5094180740000001</v>
      </c>
      <c r="F21" s="41">
        <v>7.6695837720000011</v>
      </c>
      <c r="G21" s="41">
        <v>6.0131491110000006</v>
      </c>
      <c r="H21" s="41">
        <v>2.5855462470000004</v>
      </c>
      <c r="I21" s="42">
        <v>3.3902359030000002</v>
      </c>
      <c r="J21" s="47">
        <v>3.736696099999999E-2</v>
      </c>
      <c r="K21" s="47">
        <v>1.656434661</v>
      </c>
      <c r="L21" s="47">
        <v>0.17225138500000001</v>
      </c>
      <c r="M21" s="47">
        <v>1.484183276</v>
      </c>
      <c r="N21" s="35"/>
    </row>
    <row r="22" spans="1:14" s="27" customFormat="1" ht="11.45" customHeight="1" x14ac:dyDescent="0.2">
      <c r="A22" s="527"/>
      <c r="B22" s="31" t="s">
        <v>405</v>
      </c>
      <c r="C22" s="41">
        <v>213.696489458</v>
      </c>
      <c r="D22" s="41">
        <v>7.2175310700000006</v>
      </c>
      <c r="E22" s="41">
        <v>206.478958388</v>
      </c>
      <c r="F22" s="41">
        <v>137.54697447800001</v>
      </c>
      <c r="G22" s="41">
        <v>110.17864192900001</v>
      </c>
      <c r="H22" s="41">
        <v>82.444433171</v>
      </c>
      <c r="I22" s="42">
        <v>12.764931824</v>
      </c>
      <c r="J22" s="47">
        <v>14.969276934000002</v>
      </c>
      <c r="K22" s="47">
        <v>27.368332549000002</v>
      </c>
      <c r="L22" s="47">
        <v>1.8005451540000001</v>
      </c>
      <c r="M22" s="47">
        <v>25.567787395</v>
      </c>
      <c r="N22" s="35"/>
    </row>
    <row r="23" spans="1:14" s="27" customFormat="1" ht="11.45" customHeight="1" x14ac:dyDescent="0.2">
      <c r="A23" s="527"/>
      <c r="B23" s="31" t="s">
        <v>406</v>
      </c>
      <c r="C23" s="41">
        <v>183.934413103</v>
      </c>
      <c r="D23" s="41">
        <v>2.8615324499999999</v>
      </c>
      <c r="E23" s="41">
        <v>181.072880653</v>
      </c>
      <c r="F23" s="41">
        <v>159.90605976099999</v>
      </c>
      <c r="G23" s="41">
        <v>105.48680784500002</v>
      </c>
      <c r="H23" s="41">
        <v>91.92550034300001</v>
      </c>
      <c r="I23" s="42">
        <v>1.4875169999999998E-3</v>
      </c>
      <c r="J23" s="47">
        <v>13.559819985000001</v>
      </c>
      <c r="K23" s="47">
        <v>54.419251915999986</v>
      </c>
      <c r="L23" s="47">
        <v>5.6579042469999994</v>
      </c>
      <c r="M23" s="47">
        <v>48.761347668999989</v>
      </c>
      <c r="N23" s="35"/>
    </row>
    <row r="24" spans="1:14" s="27" customFormat="1" ht="11.45" customHeight="1" x14ac:dyDescent="0.2">
      <c r="A24" s="527"/>
      <c r="B24" s="31" t="s">
        <v>407</v>
      </c>
      <c r="C24" s="41">
        <v>0.78585771800000004</v>
      </c>
      <c r="D24" s="41">
        <v>9.3868363999999996E-2</v>
      </c>
      <c r="E24" s="41">
        <v>0.69198935400000006</v>
      </c>
      <c r="F24" s="41">
        <v>0.40009271400000002</v>
      </c>
      <c r="G24" s="41">
        <v>0.341533482</v>
      </c>
      <c r="H24" s="41">
        <v>0.13147910000000002</v>
      </c>
      <c r="I24" s="42">
        <v>0</v>
      </c>
      <c r="J24" s="47">
        <v>0.21005438200000001</v>
      </c>
      <c r="K24" s="47">
        <v>5.8559232000000003E-2</v>
      </c>
      <c r="L24" s="47">
        <v>0</v>
      </c>
      <c r="M24" s="47">
        <v>5.8559232000000003E-2</v>
      </c>
      <c r="N24" s="35"/>
    </row>
    <row r="25" spans="1:14" s="27" customFormat="1" ht="11.45" customHeight="1" x14ac:dyDescent="0.2">
      <c r="A25" s="527"/>
      <c r="B25" s="31" t="s">
        <v>408</v>
      </c>
      <c r="C25" s="41">
        <v>694.35947080400001</v>
      </c>
      <c r="D25" s="41">
        <v>43.280692561000002</v>
      </c>
      <c r="E25" s="41">
        <v>651.07877824299999</v>
      </c>
      <c r="F25" s="41">
        <v>487.40348482699994</v>
      </c>
      <c r="G25" s="41">
        <v>252.71573634999993</v>
      </c>
      <c r="H25" s="41">
        <v>184.08656444899995</v>
      </c>
      <c r="I25" s="42">
        <v>30.854228917</v>
      </c>
      <c r="J25" s="47">
        <v>37.774942983999992</v>
      </c>
      <c r="K25" s="47">
        <v>234.68774847700001</v>
      </c>
      <c r="L25" s="47">
        <v>20.022033945</v>
      </c>
      <c r="M25" s="47">
        <v>214.66571453200001</v>
      </c>
      <c r="N25" s="35"/>
    </row>
    <row r="26" spans="1:14" s="27" customFormat="1" ht="11.45" customHeight="1" x14ac:dyDescent="0.2">
      <c r="A26" s="527"/>
      <c r="B26" s="31" t="s">
        <v>409</v>
      </c>
      <c r="C26" s="41">
        <v>6.0973571610000006</v>
      </c>
      <c r="D26" s="41">
        <v>9.0416800999999991E-2</v>
      </c>
      <c r="E26" s="41">
        <v>6.0069403600000006</v>
      </c>
      <c r="F26" s="41">
        <v>6.9461519840000001</v>
      </c>
      <c r="G26" s="41">
        <v>2.0713617260000001</v>
      </c>
      <c r="H26" s="41">
        <v>0.88009609899999997</v>
      </c>
      <c r="I26" s="42">
        <v>0.66525332700000006</v>
      </c>
      <c r="J26" s="47">
        <v>0.52601229999999999</v>
      </c>
      <c r="K26" s="47">
        <v>4.874790258</v>
      </c>
      <c r="L26" s="47">
        <v>1.0924578939999998</v>
      </c>
      <c r="M26" s="47">
        <v>3.7823323640000002</v>
      </c>
      <c r="N26" s="35"/>
    </row>
    <row r="27" spans="1:14" s="27" customFormat="1" ht="11.45" customHeight="1" x14ac:dyDescent="0.2">
      <c r="A27" s="527"/>
      <c r="B27" s="31" t="s">
        <v>410</v>
      </c>
      <c r="C27" s="41">
        <v>53.005061874000006</v>
      </c>
      <c r="D27" s="41">
        <v>2.0036393480000005</v>
      </c>
      <c r="E27" s="41">
        <v>51.001422526000006</v>
      </c>
      <c r="F27" s="41">
        <v>52.892991256999998</v>
      </c>
      <c r="G27" s="41">
        <v>38.501403334999999</v>
      </c>
      <c r="H27" s="41">
        <v>3.7890795409999996</v>
      </c>
      <c r="I27" s="42">
        <v>30.074306430999997</v>
      </c>
      <c r="J27" s="47">
        <v>4.6380173630000012</v>
      </c>
      <c r="K27" s="47">
        <v>14.391587921999998</v>
      </c>
      <c r="L27" s="47">
        <v>2.9967228739999996</v>
      </c>
      <c r="M27" s="47">
        <v>11.394865047999998</v>
      </c>
      <c r="N27" s="33"/>
    </row>
    <row r="28" spans="1:14" s="27" customFormat="1" ht="11.45" customHeight="1" x14ac:dyDescent="0.2">
      <c r="A28" s="527"/>
      <c r="B28" s="31" t="s">
        <v>411</v>
      </c>
      <c r="C28" s="41">
        <v>5.455084169</v>
      </c>
      <c r="D28" s="41">
        <v>0.17127018100000005</v>
      </c>
      <c r="E28" s="41">
        <v>5.2838139880000004</v>
      </c>
      <c r="F28" s="41">
        <v>0.96045478900000014</v>
      </c>
      <c r="G28" s="41">
        <v>0.40689400300000006</v>
      </c>
      <c r="H28" s="41">
        <v>0</v>
      </c>
      <c r="I28" s="42">
        <v>0.40689400300000006</v>
      </c>
      <c r="J28" s="47">
        <v>0</v>
      </c>
      <c r="K28" s="47">
        <v>0.55356078600000014</v>
      </c>
      <c r="L28" s="47">
        <v>0.37779566599999997</v>
      </c>
      <c r="M28" s="47">
        <v>0.17576512000000016</v>
      </c>
      <c r="N28" s="35"/>
    </row>
    <row r="29" spans="1:14" s="27" customFormat="1" ht="11.45" customHeight="1" x14ac:dyDescent="0.2">
      <c r="A29" s="527"/>
      <c r="B29" s="31" t="s">
        <v>412</v>
      </c>
      <c r="C29" s="41">
        <v>0</v>
      </c>
      <c r="D29" s="41">
        <v>0</v>
      </c>
      <c r="E29" s="41">
        <v>0</v>
      </c>
      <c r="F29" s="41">
        <v>0</v>
      </c>
      <c r="G29" s="41">
        <v>0</v>
      </c>
      <c r="H29" s="41">
        <v>0</v>
      </c>
      <c r="I29" s="42">
        <v>0</v>
      </c>
      <c r="J29" s="47">
        <v>0</v>
      </c>
      <c r="K29" s="47">
        <v>0</v>
      </c>
      <c r="L29" s="47">
        <v>0</v>
      </c>
      <c r="M29" s="47">
        <v>0</v>
      </c>
      <c r="N29" s="35"/>
    </row>
    <row r="30" spans="1:14" s="27" customFormat="1" ht="11.45" customHeight="1" x14ac:dyDescent="0.2">
      <c r="A30" s="527"/>
      <c r="B30" s="31" t="s">
        <v>413</v>
      </c>
      <c r="C30" s="41">
        <v>0</v>
      </c>
      <c r="D30" s="41">
        <v>0</v>
      </c>
      <c r="E30" s="41">
        <v>0</v>
      </c>
      <c r="F30" s="41">
        <v>0</v>
      </c>
      <c r="G30" s="41">
        <v>0</v>
      </c>
      <c r="H30" s="41">
        <v>0</v>
      </c>
      <c r="I30" s="42">
        <v>0</v>
      </c>
      <c r="J30" s="47">
        <v>0</v>
      </c>
      <c r="K30" s="47">
        <v>0</v>
      </c>
      <c r="L30" s="47">
        <v>0</v>
      </c>
      <c r="M30" s="47">
        <v>0</v>
      </c>
      <c r="N30" s="35"/>
    </row>
    <row r="31" spans="1:14" s="27" customFormat="1" ht="11.45" customHeight="1" x14ac:dyDescent="0.2">
      <c r="A31" s="527"/>
      <c r="B31" s="31" t="s">
        <v>414</v>
      </c>
      <c r="C31" s="41">
        <v>19.484601720000004</v>
      </c>
      <c r="D31" s="41">
        <v>0.38554558399999994</v>
      </c>
      <c r="E31" s="41">
        <v>19.099056136000005</v>
      </c>
      <c r="F31" s="41">
        <v>17.876379536000002</v>
      </c>
      <c r="G31" s="41">
        <v>14.182103230000001</v>
      </c>
      <c r="H31" s="41">
        <v>13.717318591000002</v>
      </c>
      <c r="I31" s="41">
        <v>1.0899E-4</v>
      </c>
      <c r="J31" s="41">
        <v>0.46467564900000002</v>
      </c>
      <c r="K31" s="41">
        <v>3.6942763060000003</v>
      </c>
      <c r="L31" s="47">
        <v>5.2609954999999993E-2</v>
      </c>
      <c r="M31" s="47">
        <v>3.6416663510000005</v>
      </c>
      <c r="N31" s="35"/>
    </row>
    <row r="32" spans="1:14" s="27" customFormat="1" ht="11.45" customHeight="1" x14ac:dyDescent="0.2">
      <c r="A32" s="527"/>
      <c r="B32" s="31" t="s">
        <v>415</v>
      </c>
      <c r="C32" s="41">
        <v>432.52720813100007</v>
      </c>
      <c r="D32" s="41">
        <v>5.2011604070000006</v>
      </c>
      <c r="E32" s="41">
        <v>427.32604772400009</v>
      </c>
      <c r="F32" s="41">
        <v>342.14321212300001</v>
      </c>
      <c r="G32" s="41">
        <v>205.27144770499999</v>
      </c>
      <c r="H32" s="41">
        <v>179.546642405</v>
      </c>
      <c r="I32" s="42">
        <v>3.4493347959999996</v>
      </c>
      <c r="J32" s="47">
        <v>22.275470504000001</v>
      </c>
      <c r="K32" s="47">
        <v>136.871764418</v>
      </c>
      <c r="L32" s="47">
        <v>8.6065216699999993</v>
      </c>
      <c r="M32" s="47">
        <v>128.26524274799999</v>
      </c>
      <c r="N32" s="35"/>
    </row>
    <row r="33" spans="1:14" s="27" customFormat="1" ht="11.45" customHeight="1" x14ac:dyDescent="0.2">
      <c r="A33" s="527"/>
      <c r="B33" s="31" t="s">
        <v>416</v>
      </c>
      <c r="C33" s="41">
        <v>67.740605110000004</v>
      </c>
      <c r="D33" s="41">
        <v>6.596534440000001</v>
      </c>
      <c r="E33" s="41">
        <v>61.144070670000005</v>
      </c>
      <c r="F33" s="41">
        <v>60.776448257999988</v>
      </c>
      <c r="G33" s="41">
        <v>38.757320818999993</v>
      </c>
      <c r="H33" s="41">
        <v>36.832234114999999</v>
      </c>
      <c r="I33" s="42">
        <v>1.5967272430000001</v>
      </c>
      <c r="J33" s="47">
        <v>0.32835946100000002</v>
      </c>
      <c r="K33" s="47">
        <v>22.019127438999998</v>
      </c>
      <c r="L33" s="47">
        <v>11.428367386000001</v>
      </c>
      <c r="M33" s="47">
        <v>10.590760052999997</v>
      </c>
      <c r="N33" s="35"/>
    </row>
    <row r="34" spans="1:14" s="27" customFormat="1" ht="11.45" customHeight="1" x14ac:dyDescent="0.2">
      <c r="A34" s="527"/>
      <c r="B34" s="31" t="s">
        <v>417</v>
      </c>
      <c r="C34" s="41">
        <v>0.14513011300000001</v>
      </c>
      <c r="D34" s="41">
        <v>5.7505176999999991E-2</v>
      </c>
      <c r="E34" s="41">
        <v>8.7624936000000014E-2</v>
      </c>
      <c r="F34" s="41">
        <v>6.3512659999999986E-3</v>
      </c>
      <c r="G34" s="41">
        <v>6.333423999999999E-3</v>
      </c>
      <c r="H34" s="41">
        <v>0</v>
      </c>
      <c r="I34" s="42">
        <v>0</v>
      </c>
      <c r="J34" s="47">
        <v>6.333423999999999E-3</v>
      </c>
      <c r="K34" s="47">
        <v>1.7842E-5</v>
      </c>
      <c r="L34" s="47">
        <v>1.7842E-5</v>
      </c>
      <c r="M34" s="47">
        <v>0</v>
      </c>
      <c r="N34" s="35"/>
    </row>
    <row r="35" spans="1:14" s="27" customFormat="1" ht="11.45" customHeight="1" x14ac:dyDescent="0.2">
      <c r="A35" s="526"/>
      <c r="B35" s="31" t="s">
        <v>418</v>
      </c>
      <c r="C35" s="41">
        <v>4.1655300999999992E-2</v>
      </c>
      <c r="D35" s="41">
        <v>0</v>
      </c>
      <c r="E35" s="41">
        <v>4.1655300999999992E-2</v>
      </c>
      <c r="F35" s="41">
        <v>3.4226064000000007E-2</v>
      </c>
      <c r="G35" s="41">
        <v>1.1707953000000002E-2</v>
      </c>
      <c r="H35" s="41">
        <v>0</v>
      </c>
      <c r="I35" s="42">
        <v>0</v>
      </c>
      <c r="J35" s="47">
        <v>1.1707953000000002E-2</v>
      </c>
      <c r="K35" s="47">
        <v>2.2518111000000004E-2</v>
      </c>
      <c r="L35" s="47">
        <v>0</v>
      </c>
      <c r="M35" s="47">
        <v>2.2518111000000004E-2</v>
      </c>
      <c r="N35" s="35"/>
    </row>
    <row r="36" spans="1:14" s="27" customFormat="1" ht="11.45" customHeight="1" x14ac:dyDescent="0.2">
      <c r="A36" s="526"/>
      <c r="B36" s="31" t="s">
        <v>419</v>
      </c>
      <c r="C36" s="41">
        <v>91.867033812000003</v>
      </c>
      <c r="D36" s="41">
        <v>21.116125285999995</v>
      </c>
      <c r="E36" s="41">
        <v>70.750908526000003</v>
      </c>
      <c r="F36" s="41">
        <v>61.470905040999995</v>
      </c>
      <c r="G36" s="41">
        <v>24.713969954</v>
      </c>
      <c r="H36" s="41">
        <v>9.9107775570000012</v>
      </c>
      <c r="I36" s="42">
        <v>1.6962582670000002</v>
      </c>
      <c r="J36" s="47">
        <v>13.106934129999999</v>
      </c>
      <c r="K36" s="47">
        <v>36.756935086999995</v>
      </c>
      <c r="L36" s="47">
        <v>5.5788856129999997</v>
      </c>
      <c r="M36" s="47">
        <v>31.178049473999994</v>
      </c>
      <c r="N36" s="35"/>
    </row>
    <row r="37" spans="1:14" s="27" customFormat="1" ht="11.45" customHeight="1" x14ac:dyDescent="0.2">
      <c r="A37" s="526"/>
      <c r="B37" s="31" t="s">
        <v>420</v>
      </c>
      <c r="C37" s="41">
        <v>16.236399837</v>
      </c>
      <c r="D37" s="41">
        <v>0.101944694</v>
      </c>
      <c r="E37" s="41">
        <v>16.134455143</v>
      </c>
      <c r="F37" s="41">
        <v>14.964390240999998</v>
      </c>
      <c r="G37" s="41">
        <v>6.6219962739999989</v>
      </c>
      <c r="H37" s="41">
        <v>2.820536325</v>
      </c>
      <c r="I37" s="42">
        <v>3.6299757529999992</v>
      </c>
      <c r="J37" s="47">
        <v>0.17148419600000001</v>
      </c>
      <c r="K37" s="47">
        <v>8.3423939669999996</v>
      </c>
      <c r="L37" s="47">
        <v>0.38460706200000006</v>
      </c>
      <c r="M37" s="47">
        <v>7.9577869049999999</v>
      </c>
      <c r="N37" s="33"/>
    </row>
    <row r="38" spans="1:14" s="27" customFormat="1" ht="11.45" customHeight="1" x14ac:dyDescent="0.2">
      <c r="A38" s="526"/>
      <c r="B38" s="31" t="s">
        <v>421</v>
      </c>
      <c r="C38" s="41">
        <v>19.463890771000003</v>
      </c>
      <c r="D38" s="41">
        <v>0.84644695599999997</v>
      </c>
      <c r="E38" s="41">
        <v>18.617443815000001</v>
      </c>
      <c r="F38" s="41">
        <v>18.795820761000002</v>
      </c>
      <c r="G38" s="41">
        <v>9.2598534690000012</v>
      </c>
      <c r="H38" s="41">
        <v>6.8692882989999999</v>
      </c>
      <c r="I38" s="42">
        <v>0.644404961</v>
      </c>
      <c r="J38" s="47">
        <v>1.7461602090000004</v>
      </c>
      <c r="K38" s="47">
        <v>9.5359672919999987</v>
      </c>
      <c r="L38" s="47">
        <v>7.175391535000001</v>
      </c>
      <c r="M38" s="47">
        <v>2.3605757569999977</v>
      </c>
      <c r="N38" s="35"/>
    </row>
    <row r="39" spans="1:14" s="27" customFormat="1" ht="11.45" customHeight="1" x14ac:dyDescent="0.2">
      <c r="A39" s="526"/>
      <c r="B39" s="31" t="s">
        <v>422</v>
      </c>
      <c r="C39" s="41">
        <v>74.136935782999998</v>
      </c>
      <c r="D39" s="41">
        <v>1.7299241969999997</v>
      </c>
      <c r="E39" s="41">
        <v>72.407011585999996</v>
      </c>
      <c r="F39" s="41">
        <v>62.574556459000007</v>
      </c>
      <c r="G39" s="41">
        <v>51.334299884000004</v>
      </c>
      <c r="H39" s="41">
        <v>24.740849392999998</v>
      </c>
      <c r="I39" s="42">
        <v>21.637492945999998</v>
      </c>
      <c r="J39" s="47">
        <v>4.9559575450000004</v>
      </c>
      <c r="K39" s="47">
        <v>11.240256575</v>
      </c>
      <c r="L39" s="47">
        <v>0.88884746699999995</v>
      </c>
      <c r="M39" s="47">
        <v>10.351409108</v>
      </c>
      <c r="N39" s="35"/>
    </row>
    <row r="40" spans="1:14" s="27" customFormat="1" ht="11.45" customHeight="1" x14ac:dyDescent="0.2">
      <c r="A40" s="526"/>
      <c r="B40" s="31" t="s">
        <v>423</v>
      </c>
      <c r="C40" s="41">
        <v>10.633219364</v>
      </c>
      <c r="D40" s="41">
        <v>3.4184490000000001E-3</v>
      </c>
      <c r="E40" s="41">
        <v>10.629800915000001</v>
      </c>
      <c r="F40" s="41">
        <v>7.9132420690000016</v>
      </c>
      <c r="G40" s="41">
        <v>7.3573635190000015</v>
      </c>
      <c r="H40" s="41">
        <v>4.4058758560000006</v>
      </c>
      <c r="I40" s="42">
        <v>0</v>
      </c>
      <c r="J40" s="47">
        <v>2.9514876630000004</v>
      </c>
      <c r="K40" s="47">
        <v>0.55587854999999997</v>
      </c>
      <c r="L40" s="47">
        <v>0.50230717600000008</v>
      </c>
      <c r="M40" s="47">
        <v>5.3571373999999894E-2</v>
      </c>
      <c r="N40" s="35"/>
    </row>
    <row r="41" spans="1:14" s="27" customFormat="1" ht="11.45" customHeight="1" x14ac:dyDescent="0.2">
      <c r="A41" s="526"/>
      <c r="B41" s="31" t="s">
        <v>424</v>
      </c>
      <c r="C41" s="41">
        <v>24.462804293000001</v>
      </c>
      <c r="D41" s="41">
        <v>6.3807709999999995E-3</v>
      </c>
      <c r="E41" s="41">
        <v>24.456423522000001</v>
      </c>
      <c r="F41" s="41">
        <v>19.521745927999998</v>
      </c>
      <c r="G41" s="41">
        <v>19.177689219999998</v>
      </c>
      <c r="H41" s="41">
        <v>14.88266617</v>
      </c>
      <c r="I41" s="42">
        <v>3.6314198599999989</v>
      </c>
      <c r="J41" s="47">
        <v>0.6636031899999999</v>
      </c>
      <c r="K41" s="47">
        <v>0.34405670799999993</v>
      </c>
      <c r="L41" s="47">
        <v>0</v>
      </c>
      <c r="M41" s="47">
        <v>0.34405670799999993</v>
      </c>
      <c r="N41" s="35"/>
    </row>
    <row r="42" spans="1:14" s="27" customFormat="1" ht="11.45" customHeight="1" x14ac:dyDescent="0.2">
      <c r="A42" s="526"/>
      <c r="B42" s="31" t="s">
        <v>425</v>
      </c>
      <c r="C42" s="41">
        <v>2.020360084</v>
      </c>
      <c r="D42" s="41">
        <v>0.64739322500000007</v>
      </c>
      <c r="E42" s="41">
        <v>1.3729668589999999</v>
      </c>
      <c r="F42" s="41">
        <v>1.4318634270000001</v>
      </c>
      <c r="G42" s="41">
        <v>1.4318634270000001</v>
      </c>
      <c r="H42" s="41">
        <v>0</v>
      </c>
      <c r="I42" s="42">
        <v>0.26525943200000002</v>
      </c>
      <c r="J42" s="47">
        <v>1.1666039950000002</v>
      </c>
      <c r="K42" s="47">
        <v>0</v>
      </c>
      <c r="L42" s="47">
        <v>0</v>
      </c>
      <c r="M42" s="47">
        <v>0</v>
      </c>
      <c r="N42" s="35"/>
    </row>
    <row r="43" spans="1:14" s="27" customFormat="1" ht="11.45" customHeight="1" x14ac:dyDescent="0.2">
      <c r="A43" s="526"/>
      <c r="B43" s="31" t="s">
        <v>426</v>
      </c>
      <c r="C43" s="41">
        <v>2.8731103270000005</v>
      </c>
      <c r="D43" s="41">
        <v>6.3999181999999988E-2</v>
      </c>
      <c r="E43" s="41">
        <v>2.8091111450000006</v>
      </c>
      <c r="F43" s="41">
        <v>2.1448888230000001</v>
      </c>
      <c r="G43" s="41">
        <v>1.5300018900000001</v>
      </c>
      <c r="H43" s="41">
        <v>0.33878213499999998</v>
      </c>
      <c r="I43" s="42">
        <v>1.1799485240000001</v>
      </c>
      <c r="J43" s="47">
        <v>1.1271230999999998E-2</v>
      </c>
      <c r="K43" s="47">
        <v>0.61488693299999997</v>
      </c>
      <c r="L43" s="47">
        <v>0.17979858000000004</v>
      </c>
      <c r="M43" s="47">
        <v>0.43508835299999993</v>
      </c>
      <c r="N43" s="35"/>
    </row>
    <row r="44" spans="1:14" s="27" customFormat="1" ht="11.45" customHeight="1" x14ac:dyDescent="0.2">
      <c r="A44" s="526"/>
      <c r="B44" s="31" t="s">
        <v>427</v>
      </c>
      <c r="C44" s="41">
        <v>0</v>
      </c>
      <c r="D44" s="41">
        <v>0</v>
      </c>
      <c r="E44" s="41">
        <v>0</v>
      </c>
      <c r="F44" s="41">
        <v>0</v>
      </c>
      <c r="G44" s="41">
        <v>0</v>
      </c>
      <c r="H44" s="41">
        <v>0</v>
      </c>
      <c r="I44" s="42">
        <v>0</v>
      </c>
      <c r="J44" s="47">
        <v>0</v>
      </c>
      <c r="K44" s="47">
        <v>0</v>
      </c>
      <c r="L44" s="47">
        <v>0</v>
      </c>
      <c r="M44" s="47">
        <v>0</v>
      </c>
      <c r="N44" s="35"/>
    </row>
    <row r="45" spans="1:14" s="27" customFormat="1" ht="11.45" customHeight="1" x14ac:dyDescent="0.2">
      <c r="A45" s="522"/>
      <c r="B45" s="31" t="s">
        <v>428</v>
      </c>
      <c r="C45" s="41">
        <v>1.302035206</v>
      </c>
      <c r="D45" s="41">
        <v>0.25684745199999998</v>
      </c>
      <c r="E45" s="41">
        <v>1.0451877540000001</v>
      </c>
      <c r="F45" s="41">
        <v>1.3149911310000002</v>
      </c>
      <c r="G45" s="41">
        <v>0.58638149700000008</v>
      </c>
      <c r="H45" s="41">
        <v>0.46782581700000009</v>
      </c>
      <c r="I45" s="42">
        <v>3.7480220999999994E-2</v>
      </c>
      <c r="J45" s="47">
        <v>8.1075458999999989E-2</v>
      </c>
      <c r="K45" s="47">
        <v>0.72860963400000001</v>
      </c>
      <c r="L45" s="47">
        <v>7.3063614999999998E-2</v>
      </c>
      <c r="M45" s="47">
        <v>0.65554601899999998</v>
      </c>
      <c r="N45" s="35"/>
    </row>
    <row r="46" spans="1:14" s="27" customFormat="1" ht="11.45" customHeight="1" x14ac:dyDescent="0.2">
      <c r="A46" s="522"/>
      <c r="B46" s="31" t="s">
        <v>429</v>
      </c>
      <c r="C46" s="41">
        <v>2.9045668010000001</v>
      </c>
      <c r="D46" s="41">
        <v>3.0345993000000012E-2</v>
      </c>
      <c r="E46" s="41">
        <v>2.874220808</v>
      </c>
      <c r="F46" s="41">
        <v>1.7634428340000001</v>
      </c>
      <c r="G46" s="41">
        <v>0.18829988900000003</v>
      </c>
      <c r="H46" s="41">
        <v>0</v>
      </c>
      <c r="I46" s="42">
        <v>2.0062180000000002E-3</v>
      </c>
      <c r="J46" s="47">
        <v>0.18629367100000002</v>
      </c>
      <c r="K46" s="47">
        <v>1.5751429450000001</v>
      </c>
      <c r="L46" s="47">
        <v>0.19064486200000003</v>
      </c>
      <c r="M46" s="47">
        <v>1.384498083</v>
      </c>
      <c r="N46" s="35"/>
    </row>
    <row r="47" spans="1:14" s="27" customFormat="1" ht="11.45" customHeight="1" x14ac:dyDescent="0.2">
      <c r="A47" s="527"/>
      <c r="B47" s="31" t="s">
        <v>430</v>
      </c>
      <c r="C47" s="41">
        <v>5.8215716339999997</v>
      </c>
      <c r="D47" s="41">
        <v>0.70493583900000001</v>
      </c>
      <c r="E47" s="41">
        <v>5.1166357949999997</v>
      </c>
      <c r="F47" s="41">
        <v>3.5231892360000003</v>
      </c>
      <c r="G47" s="41">
        <v>0.60117607499999992</v>
      </c>
      <c r="H47" s="41">
        <v>2.1488264E-2</v>
      </c>
      <c r="I47" s="42">
        <v>0</v>
      </c>
      <c r="J47" s="47">
        <v>0.57968781099999989</v>
      </c>
      <c r="K47" s="47">
        <v>2.9220131610000002</v>
      </c>
      <c r="L47" s="47">
        <v>2.8746077250000002</v>
      </c>
      <c r="M47" s="47">
        <v>4.7405436000000023E-2</v>
      </c>
      <c r="N47" s="33"/>
    </row>
    <row r="48" spans="1:14" s="27" customFormat="1" ht="11.45" customHeight="1" x14ac:dyDescent="0.2">
      <c r="A48" s="527"/>
      <c r="B48" s="31" t="s">
        <v>431</v>
      </c>
      <c r="C48" s="41">
        <v>929.589918141</v>
      </c>
      <c r="D48" s="41">
        <v>101.50812590699999</v>
      </c>
      <c r="E48" s="41">
        <v>828.08179223399998</v>
      </c>
      <c r="F48" s="41">
        <v>743.25590415900001</v>
      </c>
      <c r="G48" s="41">
        <v>436.63619276899999</v>
      </c>
      <c r="H48" s="41">
        <v>324.01718255700001</v>
      </c>
      <c r="I48" s="42">
        <v>10.670921121000001</v>
      </c>
      <c r="J48" s="47">
        <v>101.948089091</v>
      </c>
      <c r="K48" s="47">
        <v>306.61971139000002</v>
      </c>
      <c r="L48" s="47">
        <v>185.006287265</v>
      </c>
      <c r="M48" s="47">
        <v>121.61342412500002</v>
      </c>
      <c r="N48" s="33"/>
    </row>
    <row r="49" spans="1:14" s="27" customFormat="1" ht="11.45" customHeight="1" x14ac:dyDescent="0.2">
      <c r="A49" s="527"/>
      <c r="B49" s="31" t="s">
        <v>432</v>
      </c>
      <c r="C49" s="41">
        <v>0.37892616399999995</v>
      </c>
      <c r="D49" s="41">
        <v>9.8365690000000016E-3</v>
      </c>
      <c r="E49" s="41">
        <v>0.36908959499999994</v>
      </c>
      <c r="F49" s="41">
        <v>0.16831232899999998</v>
      </c>
      <c r="G49" s="41">
        <v>0.16831232899999998</v>
      </c>
      <c r="H49" s="41">
        <v>7.3773954000000003E-2</v>
      </c>
      <c r="I49" s="42">
        <v>0</v>
      </c>
      <c r="J49" s="47">
        <v>9.4538374999999994E-2</v>
      </c>
      <c r="K49" s="47">
        <v>0</v>
      </c>
      <c r="L49" s="47">
        <v>0</v>
      </c>
      <c r="M49" s="47">
        <v>0</v>
      </c>
      <c r="N49" s="30"/>
    </row>
    <row r="50" spans="1:14" s="27" customFormat="1" ht="11.45" customHeight="1" x14ac:dyDescent="0.2">
      <c r="A50" s="527"/>
      <c r="B50" s="31" t="s">
        <v>433</v>
      </c>
      <c r="C50" s="41">
        <v>15.763963843000001</v>
      </c>
      <c r="D50" s="41">
        <v>0.31921022499999996</v>
      </c>
      <c r="E50" s="41">
        <v>15.444753618</v>
      </c>
      <c r="F50" s="41">
        <v>9.0033773440000004</v>
      </c>
      <c r="G50" s="41">
        <v>3.3443891890000006</v>
      </c>
      <c r="H50" s="41">
        <v>3.1718290290000004</v>
      </c>
      <c r="I50" s="42">
        <v>0.17256016000000005</v>
      </c>
      <c r="J50" s="47">
        <v>0</v>
      </c>
      <c r="K50" s="47">
        <v>5.6589881549999994</v>
      </c>
      <c r="L50" s="47">
        <v>0</v>
      </c>
      <c r="M50" s="47">
        <v>5.6589881549999994</v>
      </c>
      <c r="N50" s="30"/>
    </row>
    <row r="51" spans="1:14" s="27" customFormat="1" ht="11.45" customHeight="1" x14ac:dyDescent="0.2">
      <c r="A51" s="527"/>
      <c r="B51" s="31" t="s">
        <v>434</v>
      </c>
      <c r="C51" s="41">
        <v>39.241903049000001</v>
      </c>
      <c r="D51" s="41">
        <v>1.192656962</v>
      </c>
      <c r="E51" s="41">
        <v>38.049246087</v>
      </c>
      <c r="F51" s="41">
        <v>40.437019160999995</v>
      </c>
      <c r="G51" s="41">
        <v>22.860567161999999</v>
      </c>
      <c r="H51" s="41">
        <v>21.684083271999999</v>
      </c>
      <c r="I51" s="42">
        <v>0</v>
      </c>
      <c r="J51" s="47">
        <v>1.1764838900000003</v>
      </c>
      <c r="K51" s="47">
        <v>17.576451999</v>
      </c>
      <c r="L51" s="47">
        <v>0</v>
      </c>
      <c r="M51" s="47">
        <v>17.576451999</v>
      </c>
      <c r="N51" s="30"/>
    </row>
    <row r="52" spans="1:14" s="27" customFormat="1" ht="11.45" customHeight="1" x14ac:dyDescent="0.2">
      <c r="A52" s="527"/>
      <c r="B52" s="31" t="s">
        <v>435</v>
      </c>
      <c r="C52" s="41">
        <v>41.974921292000005</v>
      </c>
      <c r="D52" s="41">
        <v>2.6681990999999999E-2</v>
      </c>
      <c r="E52" s="41">
        <v>41.948239301000008</v>
      </c>
      <c r="F52" s="41">
        <v>41.673039332999998</v>
      </c>
      <c r="G52" s="41">
        <v>39.176808373999997</v>
      </c>
      <c r="H52" s="41">
        <v>31.374315639999995</v>
      </c>
      <c r="I52" s="42">
        <v>2.6333089119999999</v>
      </c>
      <c r="J52" s="47">
        <v>5.1691838220000008</v>
      </c>
      <c r="K52" s="47">
        <v>2.496230959</v>
      </c>
      <c r="L52" s="47">
        <v>1.7480241430000001</v>
      </c>
      <c r="M52" s="47">
        <v>0.74820681599999994</v>
      </c>
      <c r="N52" s="30"/>
    </row>
    <row r="53" spans="1:14" s="27" customFormat="1" ht="11.45" customHeight="1" x14ac:dyDescent="0.2">
      <c r="A53" s="527"/>
      <c r="B53" s="31" t="s">
        <v>436</v>
      </c>
      <c r="C53" s="41">
        <v>349.74232224600001</v>
      </c>
      <c r="D53" s="41">
        <v>12.571148800000001</v>
      </c>
      <c r="E53" s="41">
        <v>337.17117344600001</v>
      </c>
      <c r="F53" s="41">
        <v>304.87259074399998</v>
      </c>
      <c r="G53" s="41">
        <v>289.99642919999997</v>
      </c>
      <c r="H53" s="41">
        <v>157.83036062499997</v>
      </c>
      <c r="I53" s="42">
        <v>17.876361288000002</v>
      </c>
      <c r="J53" s="47">
        <v>114.28970728700003</v>
      </c>
      <c r="K53" s="47">
        <v>14.876161543999999</v>
      </c>
      <c r="L53" s="47">
        <v>6.4886984620000003</v>
      </c>
      <c r="M53" s="47">
        <v>8.3874630819999982</v>
      </c>
      <c r="N53" s="30"/>
    </row>
    <row r="54" spans="1:14" s="27" customFormat="1" ht="11.45" customHeight="1" x14ac:dyDescent="0.2">
      <c r="A54" s="527"/>
      <c r="B54" s="31" t="s">
        <v>437</v>
      </c>
      <c r="C54" s="41">
        <v>15.133115446000001</v>
      </c>
      <c r="D54" s="41">
        <v>3.0985520000000001E-3</v>
      </c>
      <c r="E54" s="41">
        <v>15.130016894000001</v>
      </c>
      <c r="F54" s="41">
        <v>10.903796802</v>
      </c>
      <c r="G54" s="41">
        <v>1.1339946270000001</v>
      </c>
      <c r="H54" s="41">
        <v>0.18861588200000001</v>
      </c>
      <c r="I54" s="42">
        <v>0.77665626500000007</v>
      </c>
      <c r="J54" s="47">
        <v>0.16872247999999998</v>
      </c>
      <c r="K54" s="47">
        <v>9.7698021750000006</v>
      </c>
      <c r="L54" s="47">
        <v>5.5460099910000009</v>
      </c>
      <c r="M54" s="47">
        <v>4.2237921839999997</v>
      </c>
      <c r="N54" s="30"/>
    </row>
    <row r="55" spans="1:14" s="27" customFormat="1" ht="11.45" customHeight="1" x14ac:dyDescent="0.2">
      <c r="A55" s="526"/>
      <c r="B55" s="31" t="s">
        <v>438</v>
      </c>
      <c r="C55" s="41">
        <v>0</v>
      </c>
      <c r="D55" s="41">
        <v>0</v>
      </c>
      <c r="E55" s="41">
        <v>0</v>
      </c>
      <c r="F55" s="41">
        <v>0</v>
      </c>
      <c r="G55" s="41">
        <v>0</v>
      </c>
      <c r="H55" s="41">
        <v>0</v>
      </c>
      <c r="I55" s="42">
        <v>0</v>
      </c>
      <c r="J55" s="47">
        <v>0</v>
      </c>
      <c r="K55" s="47">
        <v>0</v>
      </c>
      <c r="L55" s="47">
        <v>0</v>
      </c>
      <c r="M55" s="47">
        <v>0</v>
      </c>
      <c r="N55" s="30"/>
    </row>
    <row r="56" spans="1:14" s="27" customFormat="1" ht="11.45" customHeight="1" x14ac:dyDescent="0.2">
      <c r="A56" s="526"/>
      <c r="B56" s="31" t="s">
        <v>439</v>
      </c>
      <c r="C56" s="41">
        <v>66.253686394000013</v>
      </c>
      <c r="D56" s="41">
        <v>1.97123676</v>
      </c>
      <c r="E56" s="41">
        <v>64.282449634000017</v>
      </c>
      <c r="F56" s="41">
        <v>59.348041647000009</v>
      </c>
      <c r="G56" s="41">
        <v>54.892993196000006</v>
      </c>
      <c r="H56" s="41">
        <v>16.042971005999998</v>
      </c>
      <c r="I56" s="42">
        <v>38.353485836000004</v>
      </c>
      <c r="J56" s="47">
        <v>0.49653635400000001</v>
      </c>
      <c r="K56" s="47">
        <v>4.4550484510000006</v>
      </c>
      <c r="L56" s="47">
        <v>0.68846489399999988</v>
      </c>
      <c r="M56" s="47">
        <v>3.7665835570000006</v>
      </c>
      <c r="N56" s="30"/>
    </row>
    <row r="57" spans="1:14" s="27" customFormat="1" ht="11.45" customHeight="1" x14ac:dyDescent="0.2">
      <c r="A57" s="526"/>
      <c r="B57" s="225" t="s">
        <v>440</v>
      </c>
      <c r="C57" s="198">
        <v>3754.6609713680004</v>
      </c>
      <c r="D57" s="198">
        <v>260.95334494900004</v>
      </c>
      <c r="E57" s="198">
        <v>3493.7076264190005</v>
      </c>
      <c r="F57" s="198">
        <v>2806.9694448930004</v>
      </c>
      <c r="G57" s="198">
        <v>1799.8460248680003</v>
      </c>
      <c r="H57" s="198">
        <v>1465.8386260640002</v>
      </c>
      <c r="I57" s="199">
        <v>30.71010364</v>
      </c>
      <c r="J57" s="86">
        <v>303.29729516400005</v>
      </c>
      <c r="K57" s="86">
        <v>1007.1234200250002</v>
      </c>
      <c r="L57" s="86">
        <v>233.83625608999998</v>
      </c>
      <c r="M57" s="47">
        <v>773.28716393500019</v>
      </c>
      <c r="N57" s="226"/>
    </row>
    <row r="58" spans="1:14" s="27" customFormat="1" ht="11.45" customHeight="1" x14ac:dyDescent="0.2">
      <c r="A58" s="597"/>
      <c r="B58" s="225" t="s">
        <v>441</v>
      </c>
      <c r="C58" s="198">
        <v>1912.3502380940001</v>
      </c>
      <c r="D58" s="198">
        <v>124.71697092700001</v>
      </c>
      <c r="E58" s="198">
        <v>1787.6332671670002</v>
      </c>
      <c r="F58" s="198">
        <v>1374.3433249630002</v>
      </c>
      <c r="G58" s="198">
        <v>768.43720814100004</v>
      </c>
      <c r="H58" s="198">
        <v>527.71412601899999</v>
      </c>
      <c r="I58" s="199">
        <v>17.666223742000003</v>
      </c>
      <c r="J58" s="86">
        <v>223.05685837999999</v>
      </c>
      <c r="K58" s="86">
        <v>605.90611682200006</v>
      </c>
      <c r="L58" s="86">
        <v>174.94988066600001</v>
      </c>
      <c r="M58" s="635">
        <v>430.95623615600005</v>
      </c>
      <c r="N58" s="226"/>
    </row>
    <row r="59" spans="1:14" ht="63.75" customHeight="1" x14ac:dyDescent="0.2">
      <c r="A59" s="597"/>
      <c r="B59" s="725" t="s">
        <v>531</v>
      </c>
      <c r="C59" s="725"/>
      <c r="D59" s="725"/>
      <c r="E59" s="725"/>
      <c r="F59" s="725"/>
      <c r="G59" s="725"/>
      <c r="H59" s="725"/>
      <c r="I59" s="725"/>
      <c r="J59" s="725"/>
      <c r="K59" s="725"/>
      <c r="L59" s="725"/>
      <c r="M59" s="725"/>
      <c r="N59" s="636"/>
    </row>
    <row r="60" spans="1:14" x14ac:dyDescent="0.2">
      <c r="A60" s="622"/>
      <c r="B60" s="623"/>
      <c r="C60" s="623"/>
      <c r="D60" s="623"/>
      <c r="E60" s="608"/>
      <c r="F60" s="624"/>
      <c r="G60" s="624"/>
      <c r="H60" s="624"/>
      <c r="I60" s="624"/>
      <c r="J60" s="624"/>
      <c r="K60" s="624"/>
      <c r="L60" s="624"/>
      <c r="M60" s="624"/>
      <c r="N60" s="603"/>
    </row>
    <row r="61" spans="1:14" x14ac:dyDescent="0.2">
      <c r="A61" s="598"/>
      <c r="B61" s="598"/>
      <c r="C61" s="598"/>
      <c r="D61" s="598"/>
      <c r="E61" s="598"/>
      <c r="F61" s="598"/>
      <c r="G61" s="598"/>
      <c r="H61" s="598"/>
      <c r="I61" s="598"/>
      <c r="J61" s="598"/>
      <c r="K61" s="598"/>
      <c r="L61" s="598"/>
      <c r="M61" s="598"/>
      <c r="N61" s="598"/>
    </row>
    <row r="63" spans="1:14" x14ac:dyDescent="0.2">
      <c r="G63" s="645"/>
      <c r="H63" s="645"/>
      <c r="I63" s="645"/>
      <c r="J63" s="645"/>
      <c r="K63" s="645"/>
      <c r="L63" s="645"/>
      <c r="M63" s="645"/>
    </row>
    <row r="64" spans="1:14" x14ac:dyDescent="0.2">
      <c r="G64" s="645"/>
      <c r="H64" s="645"/>
      <c r="I64" s="645"/>
      <c r="J64" s="645"/>
      <c r="K64" s="645"/>
      <c r="L64" s="645"/>
      <c r="M64" s="645"/>
    </row>
    <row r="65" spans="7:13" x14ac:dyDescent="0.2">
      <c r="G65" s="645"/>
      <c r="H65" s="645"/>
      <c r="I65" s="645"/>
      <c r="J65" s="645"/>
      <c r="K65" s="645"/>
      <c r="L65" s="645"/>
      <c r="M65" s="645"/>
    </row>
    <row r="66" spans="7:13" x14ac:dyDescent="0.2">
      <c r="G66" s="645"/>
      <c r="H66" s="645"/>
      <c r="I66" s="645"/>
      <c r="J66" s="645"/>
      <c r="K66" s="645"/>
      <c r="L66" s="645"/>
      <c r="M66" s="645"/>
    </row>
  </sheetData>
  <mergeCells count="18">
    <mergeCell ref="L5:L6"/>
    <mergeCell ref="F4:F6"/>
    <mergeCell ref="G4:J4"/>
    <mergeCell ref="F3:M3"/>
    <mergeCell ref="B59:M59"/>
    <mergeCell ref="M5:N6"/>
    <mergeCell ref="E5:E6"/>
    <mergeCell ref="D4:E4"/>
    <mergeCell ref="K4:M4"/>
    <mergeCell ref="G5:G6"/>
    <mergeCell ref="H5:H6"/>
    <mergeCell ref="I5:I6"/>
    <mergeCell ref="J5:J6"/>
    <mergeCell ref="K5:K6"/>
    <mergeCell ref="A3:B6"/>
    <mergeCell ref="C3:E3"/>
    <mergeCell ref="D5:D6"/>
    <mergeCell ref="C4:C6"/>
  </mergeCells>
  <pageMargins left="0.59055118110236227" right="0.59055118110236227" top="0.59055118110236227" bottom="0.59055118110236227" header="0.59055118110236227" footer="0.59055118110236227"/>
  <pageSetup paperSize="9" scale="84" orientation="portrait" r:id="rId1"/>
  <headerFooter alignWithMargins="0">
    <oddFooter>&amp;L&amp;"Segoe UI,Regular"&amp;8&amp;P/&amp;N&amp;R&amp;"Segoe UI,Regular"&amp;8BIS Triennial Central Bank Survey 2022</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17428-9843-48F1-8F21-96AE0B358633}">
  <sheetPr codeName="Sheet20">
    <pageSetUpPr fitToPage="1"/>
  </sheetPr>
  <dimension ref="A1:N61"/>
  <sheetViews>
    <sheetView showGridLines="0" zoomScaleNormal="100" zoomScaleSheetLayoutView="100" workbookViewId="0"/>
  </sheetViews>
  <sheetFormatPr defaultRowHeight="12" x14ac:dyDescent="0.2"/>
  <cols>
    <col min="1" max="1" width="0.7109375" style="599" customWidth="1"/>
    <col min="2" max="2" width="19" style="599" customWidth="1"/>
    <col min="3" max="4" width="8.28515625" style="599" customWidth="1"/>
    <col min="5" max="5" width="9.42578125" style="599" customWidth="1"/>
    <col min="6" max="9" width="8.28515625" style="599" customWidth="1"/>
    <col min="10" max="10" width="9.5703125" style="599" customWidth="1"/>
    <col min="11" max="11" width="8.28515625" style="599" customWidth="1"/>
    <col min="12" max="12" width="10.42578125" style="599" customWidth="1"/>
    <col min="13" max="13" width="11.5703125" style="599" customWidth="1"/>
    <col min="14" max="14" width="0.42578125" style="599" customWidth="1"/>
    <col min="15" max="16384" width="9.140625" style="599"/>
  </cols>
  <sheetData>
    <row r="1" spans="1:14" s="480" customFormat="1" ht="16.5" customHeight="1" x14ac:dyDescent="0.3">
      <c r="A1" s="555"/>
      <c r="B1" s="593" t="s">
        <v>498</v>
      </c>
      <c r="C1" s="593"/>
      <c r="D1" s="593"/>
      <c r="E1" s="593"/>
      <c r="F1" s="593"/>
      <c r="G1" s="266"/>
      <c r="H1" s="266"/>
      <c r="I1" s="266"/>
      <c r="J1" s="266"/>
      <c r="K1" s="266"/>
      <c r="L1" s="266"/>
      <c r="M1" s="266"/>
      <c r="N1" s="266"/>
    </row>
    <row r="2" spans="1:14" s="580" customFormat="1" ht="21" customHeight="1" x14ac:dyDescent="0.3">
      <c r="A2" s="575"/>
      <c r="B2" s="474" t="s">
        <v>596</v>
      </c>
      <c r="C2" s="474"/>
      <c r="D2" s="474"/>
      <c r="E2" s="474"/>
      <c r="F2" s="474"/>
      <c r="G2" s="530"/>
      <c r="H2" s="530"/>
      <c r="I2" s="530"/>
      <c r="J2" s="92"/>
      <c r="K2" s="92"/>
      <c r="L2" s="624"/>
      <c r="M2" s="624" t="s">
        <v>494</v>
      </c>
      <c r="N2" s="597"/>
    </row>
    <row r="3" spans="1:14" s="602" customFormat="1" ht="16.5" x14ac:dyDescent="0.2">
      <c r="A3" s="756"/>
      <c r="B3" s="757"/>
      <c r="C3" s="747" t="s">
        <v>527</v>
      </c>
      <c r="D3" s="748"/>
      <c r="E3" s="748"/>
      <c r="F3" s="747" t="s">
        <v>514</v>
      </c>
      <c r="G3" s="748"/>
      <c r="H3" s="748"/>
      <c r="I3" s="748"/>
      <c r="J3" s="748"/>
      <c r="K3" s="748"/>
      <c r="L3" s="748"/>
      <c r="M3" s="748"/>
      <c r="N3" s="644"/>
    </row>
    <row r="4" spans="1:14" s="602" customFormat="1" ht="16.5" customHeight="1" x14ac:dyDescent="0.2">
      <c r="A4" s="758"/>
      <c r="B4" s="759"/>
      <c r="C4" s="754" t="s">
        <v>0</v>
      </c>
      <c r="D4" s="744" t="s">
        <v>512</v>
      </c>
      <c r="E4" s="746"/>
      <c r="F4" s="754" t="s">
        <v>0</v>
      </c>
      <c r="G4" s="744" t="s">
        <v>507</v>
      </c>
      <c r="H4" s="745"/>
      <c r="I4" s="745"/>
      <c r="J4" s="746"/>
      <c r="K4" s="744" t="s">
        <v>508</v>
      </c>
      <c r="L4" s="745"/>
      <c r="M4" s="745"/>
      <c r="N4" s="644"/>
    </row>
    <row r="5" spans="1:14" ht="27.95" customHeight="1" x14ac:dyDescent="0.2">
      <c r="A5" s="758"/>
      <c r="B5" s="759"/>
      <c r="C5" s="762"/>
      <c r="D5" s="754" t="s">
        <v>511</v>
      </c>
      <c r="E5" s="753" t="s">
        <v>528</v>
      </c>
      <c r="F5" s="762"/>
      <c r="G5" s="754" t="s">
        <v>0</v>
      </c>
      <c r="H5" s="754" t="s">
        <v>487</v>
      </c>
      <c r="I5" s="749" t="s">
        <v>488</v>
      </c>
      <c r="J5" s="754" t="s">
        <v>516</v>
      </c>
      <c r="K5" s="754" t="s">
        <v>0</v>
      </c>
      <c r="L5" s="754" t="s">
        <v>518</v>
      </c>
      <c r="M5" s="749" t="s">
        <v>520</v>
      </c>
      <c r="N5" s="750"/>
    </row>
    <row r="6" spans="1:14" ht="13.5" customHeight="1" x14ac:dyDescent="0.2">
      <c r="A6" s="760"/>
      <c r="B6" s="761"/>
      <c r="C6" s="755"/>
      <c r="D6" s="755"/>
      <c r="E6" s="751"/>
      <c r="F6" s="755"/>
      <c r="G6" s="755"/>
      <c r="H6" s="755"/>
      <c r="I6" s="751"/>
      <c r="J6" s="755"/>
      <c r="K6" s="755"/>
      <c r="L6" s="755"/>
      <c r="M6" s="751"/>
      <c r="N6" s="752"/>
    </row>
    <row r="7" spans="1:14" s="27" customFormat="1" ht="11.45" customHeight="1" x14ac:dyDescent="0.25">
      <c r="A7" s="525"/>
      <c r="B7" s="31" t="s">
        <v>391</v>
      </c>
      <c r="C7" s="40">
        <v>0.128002064</v>
      </c>
      <c r="D7" s="40">
        <v>0</v>
      </c>
      <c r="E7" s="40">
        <v>0.128002064</v>
      </c>
      <c r="F7" s="40">
        <v>0.128002062</v>
      </c>
      <c r="G7" s="40">
        <v>0.12450847900000001</v>
      </c>
      <c r="H7" s="40">
        <v>0</v>
      </c>
      <c r="I7" s="40">
        <v>0.107918712</v>
      </c>
      <c r="J7" s="40">
        <v>1.6589766999999998E-2</v>
      </c>
      <c r="K7" s="40">
        <v>3.4935830000000002E-3</v>
      </c>
      <c r="L7" s="63">
        <v>8.6926000000000001E-5</v>
      </c>
      <c r="M7" s="63">
        <v>3.406657E-3</v>
      </c>
      <c r="N7" s="266"/>
    </row>
    <row r="8" spans="1:14" s="27" customFormat="1" ht="11.45" customHeight="1" x14ac:dyDescent="0.2">
      <c r="A8" s="522"/>
      <c r="B8" s="31" t="s">
        <v>392</v>
      </c>
      <c r="C8" s="41">
        <v>107.177484079</v>
      </c>
      <c r="D8" s="41">
        <v>2.0176113829999998</v>
      </c>
      <c r="E8" s="41">
        <v>105.15987269599999</v>
      </c>
      <c r="F8" s="41">
        <v>88.104740183000004</v>
      </c>
      <c r="G8" s="41">
        <v>73.619358013999999</v>
      </c>
      <c r="H8" s="41">
        <v>35.120015750999997</v>
      </c>
      <c r="I8" s="42">
        <v>0.67903988400000004</v>
      </c>
      <c r="J8" s="47">
        <v>37.820302378999997</v>
      </c>
      <c r="K8" s="47">
        <v>14.485382169000001</v>
      </c>
      <c r="L8" s="47">
        <v>1.380535281</v>
      </c>
      <c r="M8" s="47">
        <v>13.104846888000001</v>
      </c>
      <c r="N8" s="35"/>
    </row>
    <row r="9" spans="1:14" s="27" customFormat="1" ht="11.45" customHeight="1" x14ac:dyDescent="0.2">
      <c r="A9" s="522"/>
      <c r="B9" s="31" t="s">
        <v>393</v>
      </c>
      <c r="C9" s="41">
        <v>11.940096423000002</v>
      </c>
      <c r="D9" s="41">
        <v>4.73902E-4</v>
      </c>
      <c r="E9" s="41">
        <v>11.939622521000002</v>
      </c>
      <c r="F9" s="41">
        <v>11.883960775999999</v>
      </c>
      <c r="G9" s="41">
        <v>7.7063680720000001</v>
      </c>
      <c r="H9" s="41">
        <v>2.6644515799999997</v>
      </c>
      <c r="I9" s="42">
        <v>4.0664215590000001</v>
      </c>
      <c r="J9" s="47">
        <v>0.9754949329999999</v>
      </c>
      <c r="K9" s="47">
        <v>4.1775927039999994</v>
      </c>
      <c r="L9" s="47">
        <v>4.0937111340000003</v>
      </c>
      <c r="M9" s="47">
        <v>8.3881569999999073E-2</v>
      </c>
      <c r="N9" s="35"/>
    </row>
    <row r="10" spans="1:14" s="27" customFormat="1" ht="11.45" customHeight="1" x14ac:dyDescent="0.2">
      <c r="A10" s="522"/>
      <c r="B10" s="31" t="s">
        <v>394</v>
      </c>
      <c r="C10" s="41">
        <v>1.4518947769999999</v>
      </c>
      <c r="D10" s="41">
        <v>2.9863086E-2</v>
      </c>
      <c r="E10" s="41">
        <v>1.4220316909999999</v>
      </c>
      <c r="F10" s="41">
        <v>0.4548276</v>
      </c>
      <c r="G10" s="41">
        <v>0.31973437199999999</v>
      </c>
      <c r="H10" s="41">
        <v>0.31973437199999999</v>
      </c>
      <c r="I10" s="42">
        <v>0</v>
      </c>
      <c r="J10" s="47">
        <v>0</v>
      </c>
      <c r="K10" s="47">
        <v>0.13509322800000001</v>
      </c>
      <c r="L10" s="47">
        <v>0</v>
      </c>
      <c r="M10" s="47">
        <v>0.13509322800000001</v>
      </c>
      <c r="N10" s="35"/>
    </row>
    <row r="11" spans="1:14" s="27" customFormat="1" ht="11.45" customHeight="1" x14ac:dyDescent="0.2">
      <c r="A11" s="522"/>
      <c r="B11" s="31" t="s">
        <v>395</v>
      </c>
      <c r="C11" s="41">
        <v>27.402774990999998</v>
      </c>
      <c r="D11" s="41">
        <v>0.19888108500000001</v>
      </c>
      <c r="E11" s="41">
        <v>27.203893905999998</v>
      </c>
      <c r="F11" s="41">
        <v>21.280730110999997</v>
      </c>
      <c r="G11" s="41">
        <v>14.582435224999999</v>
      </c>
      <c r="H11" s="41">
        <v>12.547314474999999</v>
      </c>
      <c r="I11" s="42">
        <v>2.0204398910000001</v>
      </c>
      <c r="J11" s="47">
        <v>1.4680858999999999E-2</v>
      </c>
      <c r="K11" s="47">
        <v>6.6982948859999993</v>
      </c>
      <c r="L11" s="47">
        <v>1.4423000000000001E-5</v>
      </c>
      <c r="M11" s="47">
        <v>6.6982804629999997</v>
      </c>
      <c r="N11" s="35"/>
    </row>
    <row r="12" spans="1:14" s="27" customFormat="1" ht="11.45" customHeight="1" x14ac:dyDescent="0.2">
      <c r="A12" s="522"/>
      <c r="B12" s="31" t="s">
        <v>396</v>
      </c>
      <c r="C12" s="41">
        <v>5.1711483129999998</v>
      </c>
      <c r="D12" s="41">
        <v>2.1762320340000003</v>
      </c>
      <c r="E12" s="41">
        <v>2.9949162789999995</v>
      </c>
      <c r="F12" s="41">
        <v>3.258339195</v>
      </c>
      <c r="G12" s="41">
        <v>2.4391567630000002</v>
      </c>
      <c r="H12" s="41">
        <v>0.28697688699999996</v>
      </c>
      <c r="I12" s="42">
        <v>0.85480768600000001</v>
      </c>
      <c r="J12" s="47">
        <v>1.2973721900000001</v>
      </c>
      <c r="K12" s="47">
        <v>0.81918243199999996</v>
      </c>
      <c r="L12" s="47">
        <v>1.0860208E-2</v>
      </c>
      <c r="M12" s="47">
        <v>0.80832222399999998</v>
      </c>
      <c r="N12" s="35"/>
    </row>
    <row r="13" spans="1:14" s="27" customFormat="1" ht="11.45" customHeight="1" x14ac:dyDescent="0.2">
      <c r="A13" s="522"/>
      <c r="B13" s="31" t="s">
        <v>397</v>
      </c>
      <c r="C13" s="41">
        <v>0.75325958999999998</v>
      </c>
      <c r="D13" s="41">
        <v>8.4211349999999997E-3</v>
      </c>
      <c r="E13" s="41">
        <v>0.74483845500000001</v>
      </c>
      <c r="F13" s="41">
        <v>0.14782352499999998</v>
      </c>
      <c r="G13" s="41">
        <v>1.8434923999999998E-2</v>
      </c>
      <c r="H13" s="41">
        <v>0</v>
      </c>
      <c r="I13" s="42">
        <v>0</v>
      </c>
      <c r="J13" s="47">
        <v>1.8434923999999998E-2</v>
      </c>
      <c r="K13" s="47">
        <v>0.12938860099999999</v>
      </c>
      <c r="L13" s="47">
        <v>6.5511058999999996E-2</v>
      </c>
      <c r="M13" s="47">
        <v>6.3877541999999995E-2</v>
      </c>
      <c r="N13" s="35"/>
    </row>
    <row r="14" spans="1:14" s="27" customFormat="1" ht="11.45" customHeight="1" x14ac:dyDescent="0.2">
      <c r="A14" s="522"/>
      <c r="B14" s="31" t="s">
        <v>398</v>
      </c>
      <c r="C14" s="41">
        <v>102.945981356</v>
      </c>
      <c r="D14" s="41">
        <v>4.4520005730000003</v>
      </c>
      <c r="E14" s="41">
        <v>98.493980782999998</v>
      </c>
      <c r="F14" s="41">
        <v>88.322692078999992</v>
      </c>
      <c r="G14" s="41">
        <v>70.109717833999994</v>
      </c>
      <c r="H14" s="41">
        <v>59.102702688000001</v>
      </c>
      <c r="I14" s="42">
        <v>0.73653036599999999</v>
      </c>
      <c r="J14" s="47">
        <v>10.27048478</v>
      </c>
      <c r="K14" s="47">
        <v>18.212974245000002</v>
      </c>
      <c r="L14" s="47">
        <v>4.9229462599999998</v>
      </c>
      <c r="M14" s="47">
        <v>13.290027985000002</v>
      </c>
      <c r="N14" s="35"/>
    </row>
    <row r="15" spans="1:14" s="27" customFormat="1" ht="11.45" customHeight="1" x14ac:dyDescent="0.2">
      <c r="A15" s="522"/>
      <c r="B15" s="31" t="s">
        <v>399</v>
      </c>
      <c r="C15" s="41">
        <v>6.0321657240000004</v>
      </c>
      <c r="D15" s="41">
        <v>2.753738292</v>
      </c>
      <c r="E15" s="41">
        <v>3.2784274320000004</v>
      </c>
      <c r="F15" s="41">
        <v>0</v>
      </c>
      <c r="G15" s="41">
        <v>0</v>
      </c>
      <c r="H15" s="41">
        <v>0</v>
      </c>
      <c r="I15" s="42">
        <v>0</v>
      </c>
      <c r="J15" s="47">
        <v>0</v>
      </c>
      <c r="K15" s="47">
        <v>0</v>
      </c>
      <c r="L15" s="47">
        <v>0</v>
      </c>
      <c r="M15" s="47">
        <v>0</v>
      </c>
      <c r="N15" s="35"/>
    </row>
    <row r="16" spans="1:14" s="27" customFormat="1" ht="11.45" customHeight="1" x14ac:dyDescent="0.2">
      <c r="A16" s="522"/>
      <c r="B16" s="31" t="s">
        <v>400</v>
      </c>
      <c r="C16" s="41">
        <v>63.554245713000007</v>
      </c>
      <c r="D16" s="41">
        <v>2.2623771929999998</v>
      </c>
      <c r="E16" s="41">
        <v>61.291868520000008</v>
      </c>
      <c r="F16" s="41">
        <v>47.018633956999999</v>
      </c>
      <c r="G16" s="41">
        <v>16.593269605</v>
      </c>
      <c r="H16" s="41">
        <v>2.7809342180000001</v>
      </c>
      <c r="I16" s="42">
        <v>13.521793390000001</v>
      </c>
      <c r="J16" s="47">
        <v>0.290541997</v>
      </c>
      <c r="K16" s="47">
        <v>30.425364351999999</v>
      </c>
      <c r="L16" s="47">
        <v>7.6218985149999998</v>
      </c>
      <c r="M16" s="47">
        <v>22.803465836999997</v>
      </c>
      <c r="N16" s="35"/>
    </row>
    <row r="17" spans="1:14" s="27" customFormat="1" ht="11.45" customHeight="1" x14ac:dyDescent="0.25">
      <c r="A17" s="525"/>
      <c r="B17" s="31" t="s">
        <v>401</v>
      </c>
      <c r="C17" s="41">
        <v>17.101538854999998</v>
      </c>
      <c r="D17" s="41">
        <v>0.323008244</v>
      </c>
      <c r="E17" s="41">
        <v>16.778530610999997</v>
      </c>
      <c r="F17" s="41">
        <v>16.389400598000002</v>
      </c>
      <c r="G17" s="41">
        <v>2.3261829699999996</v>
      </c>
      <c r="H17" s="41">
        <v>1.2074607719999999</v>
      </c>
      <c r="I17" s="42">
        <v>1.1187221979999999</v>
      </c>
      <c r="J17" s="47">
        <v>0</v>
      </c>
      <c r="K17" s="47">
        <v>14.063217628</v>
      </c>
      <c r="L17" s="47">
        <v>1.7682422369999999</v>
      </c>
      <c r="M17" s="47">
        <v>12.294975391000001</v>
      </c>
      <c r="N17" s="33"/>
    </row>
    <row r="18" spans="1:14" s="27" customFormat="1" ht="11.45" customHeight="1" x14ac:dyDescent="0.2">
      <c r="A18" s="527"/>
      <c r="B18" s="31" t="s">
        <v>402</v>
      </c>
      <c r="C18" s="41">
        <v>3.176933564</v>
      </c>
      <c r="D18" s="41">
        <v>1.2000871930000001</v>
      </c>
      <c r="E18" s="41">
        <v>1.9768463709999999</v>
      </c>
      <c r="F18" s="41">
        <v>2.4163074950000003</v>
      </c>
      <c r="G18" s="41">
        <v>2.2445047420000002</v>
      </c>
      <c r="H18" s="41">
        <v>0</v>
      </c>
      <c r="I18" s="42">
        <v>2.12392337</v>
      </c>
      <c r="J18" s="47">
        <v>0.12058137200000001</v>
      </c>
      <c r="K18" s="47">
        <v>0.171802753</v>
      </c>
      <c r="L18" s="47">
        <v>9.3881862999999996E-2</v>
      </c>
      <c r="M18" s="47">
        <v>7.7920890000000007E-2</v>
      </c>
      <c r="N18" s="35"/>
    </row>
    <row r="19" spans="1:14" s="27" customFormat="1" ht="11.45" customHeight="1" x14ac:dyDescent="0.2">
      <c r="A19" s="527"/>
      <c r="B19" s="74" t="s">
        <v>389</v>
      </c>
      <c r="C19" s="41">
        <v>4.9620552899999995</v>
      </c>
      <c r="D19" s="41">
        <v>8.24725E-4</v>
      </c>
      <c r="E19" s="41">
        <v>4.9612305649999993</v>
      </c>
      <c r="F19" s="41">
        <v>3.220503039</v>
      </c>
      <c r="G19" s="41">
        <v>2.694689892</v>
      </c>
      <c r="H19" s="41">
        <v>0</v>
      </c>
      <c r="I19" s="42">
        <v>0</v>
      </c>
      <c r="J19" s="47">
        <v>2.694689892</v>
      </c>
      <c r="K19" s="47">
        <v>0.52581314699999993</v>
      </c>
      <c r="L19" s="47">
        <v>0</v>
      </c>
      <c r="M19" s="47">
        <v>0.52581314699999993</v>
      </c>
      <c r="N19" s="35"/>
    </row>
    <row r="20" spans="1:14" s="27" customFormat="1" ht="11.45" customHeight="1" x14ac:dyDescent="0.2">
      <c r="A20" s="527"/>
      <c r="B20" s="31" t="s">
        <v>403</v>
      </c>
      <c r="C20" s="41">
        <v>54.609874852000004</v>
      </c>
      <c r="D20" s="41">
        <v>1.5427823189999998</v>
      </c>
      <c r="E20" s="41">
        <v>53.067092533000007</v>
      </c>
      <c r="F20" s="41">
        <v>53.026242674000002</v>
      </c>
      <c r="G20" s="41">
        <v>33.041195469000002</v>
      </c>
      <c r="H20" s="41">
        <v>31.730692725000001</v>
      </c>
      <c r="I20" s="42">
        <v>1.310438708</v>
      </c>
      <c r="J20" s="47">
        <v>6.4035999999999995E-5</v>
      </c>
      <c r="K20" s="47">
        <v>19.985047204999997</v>
      </c>
      <c r="L20" s="47">
        <v>1.6542194019999998</v>
      </c>
      <c r="M20" s="47">
        <v>18.330827802999998</v>
      </c>
      <c r="N20" s="35"/>
    </row>
    <row r="21" spans="1:14" s="27" customFormat="1" ht="11.45" customHeight="1" x14ac:dyDescent="0.2">
      <c r="A21" s="527"/>
      <c r="B21" s="31" t="s">
        <v>404</v>
      </c>
      <c r="C21" s="41">
        <v>5.0507303869999998</v>
      </c>
      <c r="D21" s="41">
        <v>1.4388305000000001E-2</v>
      </c>
      <c r="E21" s="41">
        <v>5.036342082</v>
      </c>
      <c r="F21" s="41">
        <v>5.0507303869999998</v>
      </c>
      <c r="G21" s="41">
        <v>3.8917167789999998</v>
      </c>
      <c r="H21" s="41">
        <v>1.8512075910000001</v>
      </c>
      <c r="I21" s="42">
        <v>2.0400344879999999</v>
      </c>
      <c r="J21" s="47">
        <v>4.7469999999999999E-4</v>
      </c>
      <c r="K21" s="47">
        <v>1.159013608</v>
      </c>
      <c r="L21" s="47">
        <v>0.120514543</v>
      </c>
      <c r="M21" s="47">
        <v>1.0384990649999999</v>
      </c>
      <c r="N21" s="35"/>
    </row>
    <row r="22" spans="1:14" s="27" customFormat="1" ht="11.45" customHeight="1" x14ac:dyDescent="0.2">
      <c r="A22" s="527"/>
      <c r="B22" s="31" t="s">
        <v>405</v>
      </c>
      <c r="C22" s="41">
        <v>113.384071099</v>
      </c>
      <c r="D22" s="41">
        <v>3.892418401</v>
      </c>
      <c r="E22" s="41">
        <v>109.491652698</v>
      </c>
      <c r="F22" s="41">
        <v>61.212094065999999</v>
      </c>
      <c r="G22" s="41">
        <v>52.650046934999999</v>
      </c>
      <c r="H22" s="41">
        <v>42.343137263999999</v>
      </c>
      <c r="I22" s="42">
        <v>7.7465183870000001</v>
      </c>
      <c r="J22" s="47">
        <v>2.5603912839999996</v>
      </c>
      <c r="K22" s="47">
        <v>8.5620471309999999</v>
      </c>
      <c r="L22" s="47">
        <v>0.60268233500000001</v>
      </c>
      <c r="M22" s="47">
        <v>7.959364796</v>
      </c>
      <c r="N22" s="35"/>
    </row>
    <row r="23" spans="1:14" s="27" customFormat="1" ht="11.45" customHeight="1" x14ac:dyDescent="0.2">
      <c r="A23" s="527"/>
      <c r="B23" s="31" t="s">
        <v>406</v>
      </c>
      <c r="C23" s="41">
        <v>128.58071680200001</v>
      </c>
      <c r="D23" s="41">
        <v>1.742181575</v>
      </c>
      <c r="E23" s="41">
        <v>126.83853522700001</v>
      </c>
      <c r="F23" s="41">
        <v>117.114493839</v>
      </c>
      <c r="G23" s="41">
        <v>83.883908069</v>
      </c>
      <c r="H23" s="41">
        <v>75.337287431999997</v>
      </c>
      <c r="I23" s="42">
        <v>0</v>
      </c>
      <c r="J23" s="47">
        <v>8.5466206370000002</v>
      </c>
      <c r="K23" s="47">
        <v>33.230585769999998</v>
      </c>
      <c r="L23" s="47">
        <v>1.2692491589999999</v>
      </c>
      <c r="M23" s="47">
        <v>31.961336610999997</v>
      </c>
      <c r="N23" s="35"/>
    </row>
    <row r="24" spans="1:14" s="27" customFormat="1" ht="11.45" customHeight="1" x14ac:dyDescent="0.2">
      <c r="A24" s="527"/>
      <c r="B24" s="31" t="s">
        <v>407</v>
      </c>
      <c r="C24" s="41">
        <v>0.37510819200000001</v>
      </c>
      <c r="D24" s="41">
        <v>5.2006933999999998E-2</v>
      </c>
      <c r="E24" s="41">
        <v>0.323101258</v>
      </c>
      <c r="F24" s="41">
        <v>0.11595858099999999</v>
      </c>
      <c r="G24" s="41">
        <v>7.1744024999999989E-2</v>
      </c>
      <c r="H24" s="41">
        <v>4.2014205999999998E-2</v>
      </c>
      <c r="I24" s="42">
        <v>0</v>
      </c>
      <c r="J24" s="47">
        <v>2.9729818999999998E-2</v>
      </c>
      <c r="K24" s="47">
        <v>4.4214556000000002E-2</v>
      </c>
      <c r="L24" s="47">
        <v>0</v>
      </c>
      <c r="M24" s="47">
        <v>4.4214556000000002E-2</v>
      </c>
      <c r="N24" s="35"/>
    </row>
    <row r="25" spans="1:14" s="27" customFormat="1" ht="11.45" customHeight="1" x14ac:dyDescent="0.2">
      <c r="A25" s="527"/>
      <c r="B25" s="31" t="s">
        <v>408</v>
      </c>
      <c r="C25" s="41">
        <v>494.62104719300004</v>
      </c>
      <c r="D25" s="41">
        <v>30.814991616</v>
      </c>
      <c r="E25" s="41">
        <v>463.80605557700005</v>
      </c>
      <c r="F25" s="41">
        <v>368.64537921499999</v>
      </c>
      <c r="G25" s="41">
        <v>200.36877901599999</v>
      </c>
      <c r="H25" s="41">
        <v>145.25137550400001</v>
      </c>
      <c r="I25" s="42">
        <v>26.759790195000001</v>
      </c>
      <c r="J25" s="47">
        <v>28.357613316999998</v>
      </c>
      <c r="K25" s="47">
        <v>168.276600199</v>
      </c>
      <c r="L25" s="47">
        <v>15.770582445000001</v>
      </c>
      <c r="M25" s="47">
        <v>152.506017754</v>
      </c>
      <c r="N25" s="35"/>
    </row>
    <row r="26" spans="1:14" s="27" customFormat="1" ht="11.45" customHeight="1" x14ac:dyDescent="0.2">
      <c r="A26" s="527"/>
      <c r="B26" s="31" t="s">
        <v>409</v>
      </c>
      <c r="C26" s="41">
        <v>5.1104725820000008</v>
      </c>
      <c r="D26" s="41">
        <v>2.6933912000000001E-2</v>
      </c>
      <c r="E26" s="41">
        <v>5.0835386700000011</v>
      </c>
      <c r="F26" s="41">
        <v>4.8427285290000004</v>
      </c>
      <c r="G26" s="41">
        <v>1.6354477090000001</v>
      </c>
      <c r="H26" s="41">
        <v>0.84347835100000002</v>
      </c>
      <c r="I26" s="42">
        <v>0.57173689299999997</v>
      </c>
      <c r="J26" s="47">
        <v>0.22023246499999999</v>
      </c>
      <c r="K26" s="47">
        <v>3.2072808199999998</v>
      </c>
      <c r="L26" s="47">
        <v>6.3955368999999998E-2</v>
      </c>
      <c r="M26" s="47">
        <v>3.1433254509999999</v>
      </c>
      <c r="N26" s="35"/>
    </row>
    <row r="27" spans="1:14" s="27" customFormat="1" ht="11.45" customHeight="1" x14ac:dyDescent="0.2">
      <c r="A27" s="527"/>
      <c r="B27" s="31" t="s">
        <v>410</v>
      </c>
      <c r="C27" s="41">
        <v>27.323708420999999</v>
      </c>
      <c r="D27" s="41">
        <v>0.94827315299999992</v>
      </c>
      <c r="E27" s="41">
        <v>26.375435268</v>
      </c>
      <c r="F27" s="41">
        <v>27.482232924000002</v>
      </c>
      <c r="G27" s="41">
        <v>24.411443572000003</v>
      </c>
      <c r="H27" s="41">
        <v>2.3860224329999999</v>
      </c>
      <c r="I27" s="42">
        <v>20.630029481000001</v>
      </c>
      <c r="J27" s="47">
        <v>1.3953916580000001</v>
      </c>
      <c r="K27" s="47">
        <v>3.0707893519999998</v>
      </c>
      <c r="L27" s="47">
        <v>0.82152072599999992</v>
      </c>
      <c r="M27" s="47">
        <v>2.2492686260000001</v>
      </c>
      <c r="N27" s="33"/>
    </row>
    <row r="28" spans="1:14" s="27" customFormat="1" ht="11.45" customHeight="1" x14ac:dyDescent="0.2">
      <c r="A28" s="527"/>
      <c r="B28" s="31" t="s">
        <v>411</v>
      </c>
      <c r="C28" s="41">
        <v>3.2358975250000004</v>
      </c>
      <c r="D28" s="41">
        <v>7.6883694000000002E-2</v>
      </c>
      <c r="E28" s="41">
        <v>3.1590138310000002</v>
      </c>
      <c r="F28" s="41">
        <v>0.57622760500000003</v>
      </c>
      <c r="G28" s="41">
        <v>0.19159137100000001</v>
      </c>
      <c r="H28" s="41">
        <v>0</v>
      </c>
      <c r="I28" s="42">
        <v>0.19159137100000001</v>
      </c>
      <c r="J28" s="47">
        <v>0</v>
      </c>
      <c r="K28" s="47">
        <v>0.38463623400000002</v>
      </c>
      <c r="L28" s="47">
        <v>0.23418586199999999</v>
      </c>
      <c r="M28" s="47">
        <v>0.15045037200000003</v>
      </c>
      <c r="N28" s="35"/>
    </row>
    <row r="29" spans="1:14" s="27" customFormat="1" ht="11.45" customHeight="1" x14ac:dyDescent="0.2">
      <c r="A29" s="527"/>
      <c r="B29" s="31" t="s">
        <v>412</v>
      </c>
      <c r="C29" s="41">
        <v>0</v>
      </c>
      <c r="D29" s="41">
        <v>0</v>
      </c>
      <c r="E29" s="41">
        <v>0</v>
      </c>
      <c r="F29" s="41">
        <v>0</v>
      </c>
      <c r="G29" s="41">
        <v>0</v>
      </c>
      <c r="H29" s="41">
        <v>0</v>
      </c>
      <c r="I29" s="42">
        <v>0</v>
      </c>
      <c r="J29" s="47">
        <v>0</v>
      </c>
      <c r="K29" s="47">
        <v>0</v>
      </c>
      <c r="L29" s="47">
        <v>0</v>
      </c>
      <c r="M29" s="47">
        <v>0</v>
      </c>
      <c r="N29" s="35"/>
    </row>
    <row r="30" spans="1:14" s="27" customFormat="1" ht="11.45" customHeight="1" x14ac:dyDescent="0.2">
      <c r="A30" s="527"/>
      <c r="B30" s="31" t="s">
        <v>413</v>
      </c>
      <c r="C30" s="41">
        <v>0</v>
      </c>
      <c r="D30" s="41">
        <v>0</v>
      </c>
      <c r="E30" s="41">
        <v>0</v>
      </c>
      <c r="F30" s="41">
        <v>0</v>
      </c>
      <c r="G30" s="41">
        <v>0</v>
      </c>
      <c r="H30" s="41">
        <v>0</v>
      </c>
      <c r="I30" s="42">
        <v>0</v>
      </c>
      <c r="J30" s="47">
        <v>0</v>
      </c>
      <c r="K30" s="47">
        <v>0</v>
      </c>
      <c r="L30" s="47">
        <v>0</v>
      </c>
      <c r="M30" s="47">
        <v>0</v>
      </c>
      <c r="N30" s="35"/>
    </row>
    <row r="31" spans="1:14" s="27" customFormat="1" ht="11.45" customHeight="1" x14ac:dyDescent="0.2">
      <c r="A31" s="527"/>
      <c r="B31" s="31" t="s">
        <v>414</v>
      </c>
      <c r="C31" s="41">
        <v>16.692547164</v>
      </c>
      <c r="D31" s="41">
        <v>6.7126587000000001E-2</v>
      </c>
      <c r="E31" s="41">
        <v>16.625420577</v>
      </c>
      <c r="F31" s="41">
        <v>15.673637205999999</v>
      </c>
      <c r="G31" s="41">
        <v>12.810549778999999</v>
      </c>
      <c r="H31" s="41">
        <v>12.716590382</v>
      </c>
      <c r="I31" s="41">
        <v>1.0899E-4</v>
      </c>
      <c r="J31" s="41">
        <v>9.3850407000000011E-2</v>
      </c>
      <c r="K31" s="41">
        <v>2.863087427</v>
      </c>
      <c r="L31" s="47">
        <v>2.7745059000000002E-2</v>
      </c>
      <c r="M31" s="47">
        <v>2.8353423680000001</v>
      </c>
      <c r="N31" s="35"/>
    </row>
    <row r="32" spans="1:14" s="27" customFormat="1" ht="11.45" customHeight="1" x14ac:dyDescent="0.2">
      <c r="A32" s="527"/>
      <c r="B32" s="31" t="s">
        <v>415</v>
      </c>
      <c r="C32" s="41">
        <v>0</v>
      </c>
      <c r="D32" s="41">
        <v>0</v>
      </c>
      <c r="E32" s="41">
        <v>0</v>
      </c>
      <c r="F32" s="41">
        <v>0</v>
      </c>
      <c r="G32" s="41">
        <v>0</v>
      </c>
      <c r="H32" s="41">
        <v>0</v>
      </c>
      <c r="I32" s="42">
        <v>0</v>
      </c>
      <c r="J32" s="47">
        <v>0</v>
      </c>
      <c r="K32" s="47">
        <v>0</v>
      </c>
      <c r="L32" s="47">
        <v>0</v>
      </c>
      <c r="M32" s="47">
        <v>0</v>
      </c>
      <c r="N32" s="35"/>
    </row>
    <row r="33" spans="1:14" s="27" customFormat="1" ht="11.45" customHeight="1" x14ac:dyDescent="0.2">
      <c r="A33" s="527"/>
      <c r="B33" s="31" t="s">
        <v>416</v>
      </c>
      <c r="C33" s="41">
        <v>43.852299436999999</v>
      </c>
      <c r="D33" s="41">
        <v>6.2962435889999995</v>
      </c>
      <c r="E33" s="41">
        <v>37.556055848</v>
      </c>
      <c r="F33" s="41">
        <v>41.251821444000001</v>
      </c>
      <c r="G33" s="41">
        <v>28.266133453999998</v>
      </c>
      <c r="H33" s="41">
        <v>27.196782375999998</v>
      </c>
      <c r="I33" s="42">
        <v>0.90208132899999993</v>
      </c>
      <c r="J33" s="47">
        <v>0.167269749</v>
      </c>
      <c r="K33" s="47">
        <v>12.985687990000001</v>
      </c>
      <c r="L33" s="47">
        <v>7.2097156370000004</v>
      </c>
      <c r="M33" s="47">
        <v>5.7759723530000002</v>
      </c>
      <c r="N33" s="35"/>
    </row>
    <row r="34" spans="1:14" s="27" customFormat="1" ht="11.45" customHeight="1" x14ac:dyDescent="0.2">
      <c r="A34" s="527"/>
      <c r="B34" s="31" t="s">
        <v>417</v>
      </c>
      <c r="C34" s="41">
        <v>4.0693353000000002E-2</v>
      </c>
      <c r="D34" s="41">
        <v>0</v>
      </c>
      <c r="E34" s="41">
        <v>4.0693353000000002E-2</v>
      </c>
      <c r="F34" s="41">
        <v>0</v>
      </c>
      <c r="G34" s="41">
        <v>0</v>
      </c>
      <c r="H34" s="41">
        <v>0</v>
      </c>
      <c r="I34" s="42">
        <v>0</v>
      </c>
      <c r="J34" s="47">
        <v>0</v>
      </c>
      <c r="K34" s="47">
        <v>0</v>
      </c>
      <c r="L34" s="47">
        <v>0</v>
      </c>
      <c r="M34" s="47">
        <v>0</v>
      </c>
      <c r="N34" s="35"/>
    </row>
    <row r="35" spans="1:14" s="27" customFormat="1" ht="11.45" customHeight="1" x14ac:dyDescent="0.2">
      <c r="A35" s="526"/>
      <c r="B35" s="31" t="s">
        <v>418</v>
      </c>
      <c r="C35" s="41">
        <v>1.4909758E-2</v>
      </c>
      <c r="D35" s="41">
        <v>0</v>
      </c>
      <c r="E35" s="41">
        <v>1.4909758E-2</v>
      </c>
      <c r="F35" s="41">
        <v>1.4900337000000001E-2</v>
      </c>
      <c r="G35" s="41">
        <v>7.7399999999999992E-7</v>
      </c>
      <c r="H35" s="41">
        <v>0</v>
      </c>
      <c r="I35" s="42">
        <v>0</v>
      </c>
      <c r="J35" s="47">
        <v>7.7399999999999992E-7</v>
      </c>
      <c r="K35" s="47">
        <v>1.4899563000000001E-2</v>
      </c>
      <c r="L35" s="47">
        <v>0</v>
      </c>
      <c r="M35" s="47">
        <v>1.4899563000000001E-2</v>
      </c>
      <c r="N35" s="35"/>
    </row>
    <row r="36" spans="1:14" s="27" customFormat="1" ht="11.45" customHeight="1" x14ac:dyDescent="0.2">
      <c r="A36" s="526"/>
      <c r="B36" s="31" t="s">
        <v>419</v>
      </c>
      <c r="C36" s="41">
        <v>47.793718675999997</v>
      </c>
      <c r="D36" s="41">
        <v>9.0962831810000004</v>
      </c>
      <c r="E36" s="41">
        <v>38.697435494999993</v>
      </c>
      <c r="F36" s="41">
        <v>32.255299265000005</v>
      </c>
      <c r="G36" s="41">
        <v>16.726997746000002</v>
      </c>
      <c r="H36" s="41">
        <v>8.3429285600000007</v>
      </c>
      <c r="I36" s="42">
        <v>1.4125370180000001</v>
      </c>
      <c r="J36" s="47">
        <v>6.9715321679999995</v>
      </c>
      <c r="K36" s="47">
        <v>15.528301519000001</v>
      </c>
      <c r="L36" s="47">
        <v>4.1332243660000003</v>
      </c>
      <c r="M36" s="47">
        <v>11.395077153000001</v>
      </c>
      <c r="N36" s="35"/>
    </row>
    <row r="37" spans="1:14" s="27" customFormat="1" ht="11.45" customHeight="1" x14ac:dyDescent="0.2">
      <c r="A37" s="526"/>
      <c r="B37" s="31" t="s">
        <v>420</v>
      </c>
      <c r="C37" s="41">
        <v>7.9078454019999995</v>
      </c>
      <c r="D37" s="41">
        <v>9.0928465E-2</v>
      </c>
      <c r="E37" s="41">
        <v>7.8169169369999993</v>
      </c>
      <c r="F37" s="41">
        <v>7.554755342</v>
      </c>
      <c r="G37" s="41">
        <v>4.6628441409999999</v>
      </c>
      <c r="H37" s="41">
        <v>2.2988904419999998</v>
      </c>
      <c r="I37" s="42">
        <v>2.3638361909999999</v>
      </c>
      <c r="J37" s="47">
        <v>1.17508E-4</v>
      </c>
      <c r="K37" s="47">
        <v>2.8919112010000001</v>
      </c>
      <c r="L37" s="47">
        <v>0.120706305</v>
      </c>
      <c r="M37" s="47">
        <v>2.771204896</v>
      </c>
      <c r="N37" s="33"/>
    </row>
    <row r="38" spans="1:14" s="27" customFormat="1" ht="11.45" customHeight="1" x14ac:dyDescent="0.2">
      <c r="A38" s="526"/>
      <c r="B38" s="31" t="s">
        <v>421</v>
      </c>
      <c r="C38" s="41">
        <v>13.425453473999999</v>
      </c>
      <c r="D38" s="41">
        <v>0.11343701199999999</v>
      </c>
      <c r="E38" s="41">
        <v>13.312016461999999</v>
      </c>
      <c r="F38" s="41">
        <v>13.342123485000002</v>
      </c>
      <c r="G38" s="41">
        <v>7.5386574960000008</v>
      </c>
      <c r="H38" s="41">
        <v>6.5602633820000005</v>
      </c>
      <c r="I38" s="42">
        <v>0.36291256499999996</v>
      </c>
      <c r="J38" s="47">
        <v>0.61548154899999996</v>
      </c>
      <c r="K38" s="47">
        <v>5.8034659890000002</v>
      </c>
      <c r="L38" s="47">
        <v>3.89817664</v>
      </c>
      <c r="M38" s="47">
        <v>1.9052893490000002</v>
      </c>
      <c r="N38" s="35"/>
    </row>
    <row r="39" spans="1:14" s="27" customFormat="1" ht="11.45" customHeight="1" x14ac:dyDescent="0.2">
      <c r="A39" s="526"/>
      <c r="B39" s="31" t="s">
        <v>422</v>
      </c>
      <c r="C39" s="41">
        <v>54.453456437</v>
      </c>
      <c r="D39" s="41">
        <v>1.402249648</v>
      </c>
      <c r="E39" s="41">
        <v>53.051206788999998</v>
      </c>
      <c r="F39" s="41">
        <v>50.887161226999993</v>
      </c>
      <c r="G39" s="41">
        <v>41.420269362999996</v>
      </c>
      <c r="H39" s="41">
        <v>21.237013642999997</v>
      </c>
      <c r="I39" s="42">
        <v>16.248611856</v>
      </c>
      <c r="J39" s="47">
        <v>3.9346438640000003</v>
      </c>
      <c r="K39" s="47">
        <v>9.466891863999999</v>
      </c>
      <c r="L39" s="47">
        <v>0.83790458800000001</v>
      </c>
      <c r="M39" s="47">
        <v>8.6289872759999984</v>
      </c>
      <c r="N39" s="35"/>
    </row>
    <row r="40" spans="1:14" s="27" customFormat="1" ht="11.45" customHeight="1" x14ac:dyDescent="0.2">
      <c r="A40" s="526"/>
      <c r="B40" s="31" t="s">
        <v>423</v>
      </c>
      <c r="C40" s="41">
        <v>5.4120119729999994</v>
      </c>
      <c r="D40" s="41">
        <v>1.5969619999999999E-3</v>
      </c>
      <c r="E40" s="41">
        <v>5.4104150109999996</v>
      </c>
      <c r="F40" s="41">
        <v>5.3361735970000002</v>
      </c>
      <c r="G40" s="41">
        <v>4.991358602</v>
      </c>
      <c r="H40" s="41">
        <v>3.177526936</v>
      </c>
      <c r="I40" s="42">
        <v>0</v>
      </c>
      <c r="J40" s="47">
        <v>1.813831666</v>
      </c>
      <c r="K40" s="47">
        <v>0.34481499500000001</v>
      </c>
      <c r="L40" s="47">
        <v>0.33903170699999996</v>
      </c>
      <c r="M40" s="47">
        <v>5.7832880000000531E-3</v>
      </c>
      <c r="N40" s="35"/>
    </row>
    <row r="41" spans="1:14" s="27" customFormat="1" ht="11.45" customHeight="1" x14ac:dyDescent="0.2">
      <c r="A41" s="526"/>
      <c r="B41" s="31" t="s">
        <v>424</v>
      </c>
      <c r="C41" s="41">
        <v>15.368736271000001</v>
      </c>
      <c r="D41" s="41">
        <v>1.9627199999999999E-4</v>
      </c>
      <c r="E41" s="41">
        <v>15.368539999000001</v>
      </c>
      <c r="F41" s="41">
        <v>11.218184086000001</v>
      </c>
      <c r="G41" s="41">
        <v>11.211849600000001</v>
      </c>
      <c r="H41" s="41">
        <v>8.6669689710000011</v>
      </c>
      <c r="I41" s="42">
        <v>2.441068966</v>
      </c>
      <c r="J41" s="47">
        <v>0.103811663</v>
      </c>
      <c r="K41" s="47">
        <v>6.3344860000000003E-3</v>
      </c>
      <c r="L41" s="47">
        <v>0</v>
      </c>
      <c r="M41" s="47">
        <v>6.3344860000000003E-3</v>
      </c>
      <c r="N41" s="35"/>
    </row>
    <row r="42" spans="1:14" s="27" customFormat="1" ht="11.45" customHeight="1" x14ac:dyDescent="0.2">
      <c r="A42" s="526"/>
      <c r="B42" s="31" t="s">
        <v>425</v>
      </c>
      <c r="C42" s="41">
        <v>0.99910908199999993</v>
      </c>
      <c r="D42" s="41">
        <v>0.400811478</v>
      </c>
      <c r="E42" s="41">
        <v>0.59829760399999987</v>
      </c>
      <c r="F42" s="41">
        <v>0.64050420500000005</v>
      </c>
      <c r="G42" s="41">
        <v>0.64050420500000005</v>
      </c>
      <c r="H42" s="41">
        <v>0</v>
      </c>
      <c r="I42" s="42">
        <v>0.26325943200000002</v>
      </c>
      <c r="J42" s="47">
        <v>0.37724477300000003</v>
      </c>
      <c r="K42" s="47">
        <v>0</v>
      </c>
      <c r="L42" s="47">
        <v>0</v>
      </c>
      <c r="M42" s="47">
        <v>0</v>
      </c>
      <c r="N42" s="35"/>
    </row>
    <row r="43" spans="1:14" s="27" customFormat="1" ht="11.45" customHeight="1" x14ac:dyDescent="0.2">
      <c r="A43" s="526"/>
      <c r="B43" s="31" t="s">
        <v>426</v>
      </c>
      <c r="C43" s="41">
        <v>2.047194986</v>
      </c>
      <c r="D43" s="41">
        <v>4.6704655999999997E-2</v>
      </c>
      <c r="E43" s="41">
        <v>2.0004903299999999</v>
      </c>
      <c r="F43" s="41">
        <v>1.4838600120000001</v>
      </c>
      <c r="G43" s="41">
        <v>1.3134171480000001</v>
      </c>
      <c r="H43" s="41">
        <v>0.33878213499999998</v>
      </c>
      <c r="I43" s="42">
        <v>0.96959889999999993</v>
      </c>
      <c r="J43" s="47">
        <v>5.036113E-3</v>
      </c>
      <c r="K43" s="47">
        <v>0.170442864</v>
      </c>
      <c r="L43" s="47">
        <v>1.9743521E-2</v>
      </c>
      <c r="M43" s="47">
        <v>0.15069934299999999</v>
      </c>
      <c r="N43" s="35"/>
    </row>
    <row r="44" spans="1:14" s="27" customFormat="1" ht="11.45" customHeight="1" x14ac:dyDescent="0.2">
      <c r="A44" s="526"/>
      <c r="B44" s="31" t="s">
        <v>427</v>
      </c>
      <c r="C44" s="41">
        <v>0</v>
      </c>
      <c r="D44" s="41">
        <v>0</v>
      </c>
      <c r="E44" s="41">
        <v>0</v>
      </c>
      <c r="F44" s="41">
        <v>0</v>
      </c>
      <c r="G44" s="41">
        <v>0</v>
      </c>
      <c r="H44" s="41">
        <v>0</v>
      </c>
      <c r="I44" s="42">
        <v>0</v>
      </c>
      <c r="J44" s="47">
        <v>0</v>
      </c>
      <c r="K44" s="47">
        <v>0</v>
      </c>
      <c r="L44" s="47">
        <v>0</v>
      </c>
      <c r="M44" s="47">
        <v>0</v>
      </c>
      <c r="N44" s="35"/>
    </row>
    <row r="45" spans="1:14" s="27" customFormat="1" ht="11.45" customHeight="1" x14ac:dyDescent="0.2">
      <c r="A45" s="522"/>
      <c r="B45" s="31" t="s">
        <v>428</v>
      </c>
      <c r="C45" s="41">
        <v>0.64762821200000009</v>
      </c>
      <c r="D45" s="41">
        <v>2.5126409999999999E-3</v>
      </c>
      <c r="E45" s="41">
        <v>0.64511557100000005</v>
      </c>
      <c r="F45" s="41">
        <v>0.64800149799999995</v>
      </c>
      <c r="G45" s="41">
        <v>0.38366133099999999</v>
      </c>
      <c r="H45" s="41">
        <v>0.33563514700000002</v>
      </c>
      <c r="I45" s="42">
        <v>3.2169435999999996E-2</v>
      </c>
      <c r="J45" s="47">
        <v>1.5856748E-2</v>
      </c>
      <c r="K45" s="47">
        <v>0.26434016700000001</v>
      </c>
      <c r="L45" s="47">
        <v>1.2863829E-2</v>
      </c>
      <c r="M45" s="47">
        <v>0.25147633800000002</v>
      </c>
      <c r="N45" s="35"/>
    </row>
    <row r="46" spans="1:14" s="27" customFormat="1" ht="11.45" customHeight="1" x14ac:dyDescent="0.2">
      <c r="A46" s="522"/>
      <c r="B46" s="31" t="s">
        <v>429</v>
      </c>
      <c r="C46" s="41">
        <v>1.9943322349999999</v>
      </c>
      <c r="D46" s="41">
        <v>3.7652860000000001E-3</v>
      </c>
      <c r="E46" s="41">
        <v>1.990566949</v>
      </c>
      <c r="F46" s="41">
        <v>1.4712323730000001</v>
      </c>
      <c r="G46" s="41">
        <v>5.7390330000000002E-3</v>
      </c>
      <c r="H46" s="41">
        <v>0</v>
      </c>
      <c r="I46" s="42">
        <v>8.4699599999999993E-4</v>
      </c>
      <c r="J46" s="47">
        <v>4.8920370000000001E-3</v>
      </c>
      <c r="K46" s="47">
        <v>1.4654933400000001</v>
      </c>
      <c r="L46" s="47">
        <v>0.190234191</v>
      </c>
      <c r="M46" s="47">
        <v>1.275259149</v>
      </c>
      <c r="N46" s="35"/>
    </row>
    <row r="47" spans="1:14" s="27" customFormat="1" ht="11.45" customHeight="1" x14ac:dyDescent="0.2">
      <c r="A47" s="527"/>
      <c r="B47" s="31" t="s">
        <v>430</v>
      </c>
      <c r="C47" s="41">
        <v>4.1638981110000008</v>
      </c>
      <c r="D47" s="41">
        <v>0.30786769500000005</v>
      </c>
      <c r="E47" s="41">
        <v>3.8560304160000007</v>
      </c>
      <c r="F47" s="41">
        <v>2.6627114570000003</v>
      </c>
      <c r="G47" s="41">
        <v>1.9821581000000001E-2</v>
      </c>
      <c r="H47" s="41">
        <v>1.7968264000000001E-2</v>
      </c>
      <c r="I47" s="42">
        <v>0</v>
      </c>
      <c r="J47" s="47">
        <v>1.8533170000000002E-3</v>
      </c>
      <c r="K47" s="47">
        <v>2.6428898760000004</v>
      </c>
      <c r="L47" s="47">
        <v>2.6121449499999998</v>
      </c>
      <c r="M47" s="47">
        <v>3.0744926000000561E-2</v>
      </c>
      <c r="N47" s="33"/>
    </row>
    <row r="48" spans="1:14" s="27" customFormat="1" ht="11.45" customHeight="1" x14ac:dyDescent="0.2">
      <c r="A48" s="527"/>
      <c r="B48" s="31" t="s">
        <v>431</v>
      </c>
      <c r="C48" s="41">
        <v>617.65525574099991</v>
      </c>
      <c r="D48" s="41">
        <v>57.576662234000004</v>
      </c>
      <c r="E48" s="41">
        <v>560.07859350699994</v>
      </c>
      <c r="F48" s="41">
        <v>550.51990264599999</v>
      </c>
      <c r="G48" s="41">
        <v>342.37132529799999</v>
      </c>
      <c r="H48" s="41">
        <v>264.27542745</v>
      </c>
      <c r="I48" s="42">
        <v>9.4442993220000009</v>
      </c>
      <c r="J48" s="47">
        <v>68.651598526000001</v>
      </c>
      <c r="K48" s="47">
        <v>208.148577348</v>
      </c>
      <c r="L48" s="47">
        <v>110.11622608799999</v>
      </c>
      <c r="M48" s="47">
        <v>98.032351260000013</v>
      </c>
      <c r="N48" s="33"/>
    </row>
    <row r="49" spans="1:14" s="27" customFormat="1" ht="11.45" customHeight="1" x14ac:dyDescent="0.2">
      <c r="A49" s="527"/>
      <c r="B49" s="31" t="s">
        <v>432</v>
      </c>
      <c r="C49" s="41">
        <v>0.333364512</v>
      </c>
      <c r="D49" s="41">
        <v>6.2267260000000001E-3</v>
      </c>
      <c r="E49" s="41">
        <v>0.32713778599999999</v>
      </c>
      <c r="F49" s="41">
        <v>0.15149849100000001</v>
      </c>
      <c r="G49" s="41">
        <v>0.15149849100000001</v>
      </c>
      <c r="H49" s="41">
        <v>7.3773954000000003E-2</v>
      </c>
      <c r="I49" s="42">
        <v>0</v>
      </c>
      <c r="J49" s="47">
        <v>7.7724536999999996E-2</v>
      </c>
      <c r="K49" s="47">
        <v>0</v>
      </c>
      <c r="L49" s="47">
        <v>0</v>
      </c>
      <c r="M49" s="47">
        <v>0</v>
      </c>
      <c r="N49" s="30"/>
    </row>
    <row r="50" spans="1:14" s="27" customFormat="1" ht="11.45" customHeight="1" x14ac:dyDescent="0.2">
      <c r="A50" s="527"/>
      <c r="B50" s="31" t="s">
        <v>433</v>
      </c>
      <c r="C50" s="41">
        <v>9.1862220689999994</v>
      </c>
      <c r="D50" s="41">
        <v>0.260274114</v>
      </c>
      <c r="E50" s="41">
        <v>8.9259479549999998</v>
      </c>
      <c r="F50" s="41">
        <v>4.5782796040000004</v>
      </c>
      <c r="G50" s="41">
        <v>2.7926250390000003</v>
      </c>
      <c r="H50" s="41">
        <v>2.791117888</v>
      </c>
      <c r="I50" s="42">
        <v>1.507151E-3</v>
      </c>
      <c r="J50" s="47">
        <v>0</v>
      </c>
      <c r="K50" s="47">
        <v>1.785654565</v>
      </c>
      <c r="L50" s="47">
        <v>0</v>
      </c>
      <c r="M50" s="47">
        <v>1.785654565</v>
      </c>
      <c r="N50" s="30"/>
    </row>
    <row r="51" spans="1:14" s="27" customFormat="1" ht="11.45" customHeight="1" x14ac:dyDescent="0.2">
      <c r="A51" s="527"/>
      <c r="B51" s="31" t="s">
        <v>434</v>
      </c>
      <c r="C51" s="41">
        <v>23.668543136</v>
      </c>
      <c r="D51" s="41">
        <v>0.53875395800000003</v>
      </c>
      <c r="E51" s="41">
        <v>23.129789177999999</v>
      </c>
      <c r="F51" s="41">
        <v>25.312659201000002</v>
      </c>
      <c r="G51" s="41">
        <v>16.976032542000002</v>
      </c>
      <c r="H51" s="41">
        <v>16.976032542000002</v>
      </c>
      <c r="I51" s="42">
        <v>0</v>
      </c>
      <c r="J51" s="47">
        <v>0</v>
      </c>
      <c r="K51" s="47">
        <v>8.3366266590000002</v>
      </c>
      <c r="L51" s="47">
        <v>0</v>
      </c>
      <c r="M51" s="47">
        <v>8.3366266590000002</v>
      </c>
      <c r="N51" s="30"/>
    </row>
    <row r="52" spans="1:14" s="27" customFormat="1" ht="11.45" customHeight="1" x14ac:dyDescent="0.2">
      <c r="A52" s="527"/>
      <c r="B52" s="31" t="s">
        <v>435</v>
      </c>
      <c r="C52" s="41">
        <v>23.859628578999999</v>
      </c>
      <c r="D52" s="41">
        <v>1.1054204E-2</v>
      </c>
      <c r="E52" s="41">
        <v>23.848574374999998</v>
      </c>
      <c r="F52" s="41">
        <v>24.684028057000003</v>
      </c>
      <c r="G52" s="41">
        <v>23.527721309000004</v>
      </c>
      <c r="H52" s="41">
        <v>23.067299469000002</v>
      </c>
      <c r="I52" s="42">
        <v>0.353431098</v>
      </c>
      <c r="J52" s="47">
        <v>0.106990742</v>
      </c>
      <c r="K52" s="47">
        <v>1.156306748</v>
      </c>
      <c r="L52" s="47">
        <v>1.140576775</v>
      </c>
      <c r="M52" s="47">
        <v>1.5729973000000008E-2</v>
      </c>
      <c r="N52" s="30"/>
    </row>
    <row r="53" spans="1:14" s="27" customFormat="1" ht="11.45" customHeight="1" x14ac:dyDescent="0.2">
      <c r="A53" s="527"/>
      <c r="B53" s="31" t="s">
        <v>436</v>
      </c>
      <c r="C53" s="41">
        <v>289.48695954299995</v>
      </c>
      <c r="D53" s="41">
        <v>11.208759044000001</v>
      </c>
      <c r="E53" s="41">
        <v>278.27820049899998</v>
      </c>
      <c r="F53" s="41">
        <v>254.41477299800002</v>
      </c>
      <c r="G53" s="41">
        <v>244.21526361700001</v>
      </c>
      <c r="H53" s="41">
        <v>141.98414143799999</v>
      </c>
      <c r="I53" s="42">
        <v>17.575591556999999</v>
      </c>
      <c r="J53" s="47">
        <v>84.655530622000001</v>
      </c>
      <c r="K53" s="47">
        <v>10.199509381</v>
      </c>
      <c r="L53" s="47">
        <v>4.3047733019999992</v>
      </c>
      <c r="M53" s="47">
        <v>5.8947360790000012</v>
      </c>
      <c r="N53" s="30"/>
    </row>
    <row r="54" spans="1:14" s="27" customFormat="1" ht="11.45" customHeight="1" x14ac:dyDescent="0.2">
      <c r="A54" s="527"/>
      <c r="B54" s="31" t="s">
        <v>437</v>
      </c>
      <c r="C54" s="41">
        <v>8.1666548579999994</v>
      </c>
      <c r="D54" s="41">
        <v>3.0985520000000001E-3</v>
      </c>
      <c r="E54" s="41">
        <v>8.1635563059999985</v>
      </c>
      <c r="F54" s="41">
        <v>4.2885695569999998</v>
      </c>
      <c r="G54" s="41">
        <v>7.8564979999999993E-2</v>
      </c>
      <c r="H54" s="41">
        <v>0</v>
      </c>
      <c r="I54" s="42">
        <v>6.8462064999999989E-2</v>
      </c>
      <c r="J54" s="47">
        <v>1.0102914999999999E-2</v>
      </c>
      <c r="K54" s="47">
        <v>4.2100045769999994</v>
      </c>
      <c r="L54" s="47">
        <v>1.9182149580000001</v>
      </c>
      <c r="M54" s="47">
        <v>2.2917896189999993</v>
      </c>
      <c r="N54" s="30"/>
    </row>
    <row r="55" spans="1:14" s="27" customFormat="1" ht="11.45" customHeight="1" x14ac:dyDescent="0.2">
      <c r="A55" s="526"/>
      <c r="B55" s="31" t="s">
        <v>438</v>
      </c>
      <c r="C55" s="41">
        <v>0</v>
      </c>
      <c r="D55" s="41">
        <v>0</v>
      </c>
      <c r="E55" s="41">
        <v>0</v>
      </c>
      <c r="F55" s="41">
        <v>0</v>
      </c>
      <c r="G55" s="41">
        <v>0</v>
      </c>
      <c r="H55" s="41">
        <v>0</v>
      </c>
      <c r="I55" s="42">
        <v>0</v>
      </c>
      <c r="J55" s="47">
        <v>0</v>
      </c>
      <c r="K55" s="47">
        <v>0</v>
      </c>
      <c r="L55" s="47">
        <v>0</v>
      </c>
      <c r="M55" s="47">
        <v>0</v>
      </c>
      <c r="N55" s="30"/>
    </row>
    <row r="56" spans="1:14" s="27" customFormat="1" ht="11.45" customHeight="1" x14ac:dyDescent="0.2">
      <c r="A56" s="526"/>
      <c r="B56" s="31" t="s">
        <v>439</v>
      </c>
      <c r="C56" s="41">
        <v>15.904391688</v>
      </c>
      <c r="D56" s="41">
        <v>0.77690125200000004</v>
      </c>
      <c r="E56" s="41">
        <v>15.127490436</v>
      </c>
      <c r="F56" s="41">
        <v>11.510450849000001</v>
      </c>
      <c r="G56" s="41">
        <v>10.406172447000001</v>
      </c>
      <c r="H56" s="41">
        <v>5.7263635190000004</v>
      </c>
      <c r="I56" s="42">
        <v>4.654887714</v>
      </c>
      <c r="J56" s="47">
        <v>2.4921214000000001E-2</v>
      </c>
      <c r="K56" s="47">
        <v>1.1042784019999998</v>
      </c>
      <c r="L56" s="47">
        <v>0</v>
      </c>
      <c r="M56" s="47">
        <v>1.1042784019999998</v>
      </c>
      <c r="N56" s="30"/>
    </row>
    <row r="57" spans="1:14" s="27" customFormat="1" ht="11.45" customHeight="1" x14ac:dyDescent="0.2">
      <c r="A57" s="526"/>
      <c r="B57" s="225" t="s">
        <v>440</v>
      </c>
      <c r="C57" s="198">
        <v>1970.6242467509999</v>
      </c>
      <c r="D57" s="198">
        <v>131.93826957900001</v>
      </c>
      <c r="E57" s="198">
        <v>1838.6859771719999</v>
      </c>
      <c r="F57" s="198">
        <v>1431.3642513550001</v>
      </c>
      <c r="G57" s="198">
        <v>1000.7860154330001</v>
      </c>
      <c r="H57" s="198">
        <v>791.04456890300003</v>
      </c>
      <c r="I57" s="199">
        <v>7.9530640750000003</v>
      </c>
      <c r="J57" s="86">
        <v>201.788382455</v>
      </c>
      <c r="K57" s="86">
        <v>430.57823592200003</v>
      </c>
      <c r="L57" s="86">
        <v>143.80235013499998</v>
      </c>
      <c r="M57" s="47">
        <v>286.77588578700005</v>
      </c>
      <c r="N57" s="226"/>
    </row>
    <row r="58" spans="1:14" s="27" customFormat="1" ht="11.45" customHeight="1" x14ac:dyDescent="0.2">
      <c r="A58" s="597"/>
      <c r="B58" s="225" t="s">
        <v>441</v>
      </c>
      <c r="C58" s="198">
        <v>1154.27790476</v>
      </c>
      <c r="D58" s="198">
        <v>73.319589973999996</v>
      </c>
      <c r="E58" s="198">
        <v>1080.9583147859998</v>
      </c>
      <c r="F58" s="198">
        <v>856.11556305799991</v>
      </c>
      <c r="G58" s="198">
        <v>502.49516052099995</v>
      </c>
      <c r="H58" s="198">
        <v>383.58731649499998</v>
      </c>
      <c r="I58" s="199">
        <v>10.106652313</v>
      </c>
      <c r="J58" s="86">
        <v>108.80119171299999</v>
      </c>
      <c r="K58" s="86">
        <v>353.62040253700002</v>
      </c>
      <c r="L58" s="86">
        <v>106.576118761</v>
      </c>
      <c r="M58" s="635">
        <v>247.04428377600001</v>
      </c>
      <c r="N58" s="226"/>
    </row>
    <row r="59" spans="1:14" ht="63.75" customHeight="1" x14ac:dyDescent="0.2">
      <c r="A59" s="597" t="s">
        <v>3</v>
      </c>
      <c r="B59" s="725" t="s">
        <v>531</v>
      </c>
      <c r="C59" s="725"/>
      <c r="D59" s="725"/>
      <c r="E59" s="725"/>
      <c r="F59" s="725"/>
      <c r="G59" s="725"/>
      <c r="H59" s="725"/>
      <c r="I59" s="725"/>
      <c r="J59" s="725"/>
      <c r="K59" s="725"/>
      <c r="L59" s="725"/>
      <c r="M59" s="725"/>
      <c r="N59" s="636"/>
    </row>
    <row r="60" spans="1:14" x14ac:dyDescent="0.2">
      <c r="A60" s="622"/>
      <c r="B60" s="623"/>
      <c r="C60" s="623"/>
      <c r="D60" s="623"/>
      <c r="E60" s="608"/>
      <c r="F60" s="624"/>
      <c r="G60" s="624"/>
      <c r="H60" s="624"/>
      <c r="I60" s="624"/>
      <c r="J60" s="624"/>
      <c r="K60" s="624"/>
      <c r="L60" s="624"/>
      <c r="M60" s="624"/>
      <c r="N60" s="603"/>
    </row>
    <row r="61" spans="1:14" x14ac:dyDescent="0.2">
      <c r="A61" s="598"/>
      <c r="B61" s="598"/>
      <c r="C61" s="598"/>
      <c r="D61" s="598"/>
      <c r="E61" s="598"/>
      <c r="F61" s="598"/>
      <c r="G61" s="598"/>
      <c r="H61" s="598"/>
      <c r="I61" s="598"/>
      <c r="J61" s="598"/>
      <c r="K61" s="598"/>
      <c r="L61" s="598"/>
      <c r="M61" s="598"/>
      <c r="N61" s="598"/>
    </row>
  </sheetData>
  <mergeCells count="18">
    <mergeCell ref="B59:M59"/>
    <mergeCell ref="E5:E6"/>
    <mergeCell ref="G5:G6"/>
    <mergeCell ref="H5:H6"/>
    <mergeCell ref="I5:I6"/>
    <mergeCell ref="J5:J6"/>
    <mergeCell ref="A3:B6"/>
    <mergeCell ref="C3:E3"/>
    <mergeCell ref="C4:C6"/>
    <mergeCell ref="F4:F6"/>
    <mergeCell ref="G4:J4"/>
    <mergeCell ref="M5:N6"/>
    <mergeCell ref="K5:K6"/>
    <mergeCell ref="L5:L6"/>
    <mergeCell ref="D5:D6"/>
    <mergeCell ref="F3:M3"/>
    <mergeCell ref="D4:E4"/>
    <mergeCell ref="K4:M4"/>
  </mergeCells>
  <pageMargins left="0.59055118110236227" right="0.59055118110236227" top="0.59055118110236227" bottom="0.59055118110236227" header="0.59055118110236227" footer="0.59055118110236227"/>
  <pageSetup paperSize="9" scale="84" orientation="portrait" r:id="rId1"/>
  <headerFooter alignWithMargins="0">
    <oddFooter>&amp;L&amp;"Segoe UI,Regular"&amp;8&amp;P/&amp;N&amp;R&amp;"Segoe UI,Regular"&amp;8BIS Triennial Central Bank Survey 2022</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C12CF-F741-4093-A51A-52438C41053B}">
  <sheetPr codeName="Sheet21">
    <pageSetUpPr fitToPage="1"/>
  </sheetPr>
  <dimension ref="A1:N61"/>
  <sheetViews>
    <sheetView showGridLines="0" zoomScaleNormal="100" zoomScaleSheetLayoutView="100" workbookViewId="0"/>
  </sheetViews>
  <sheetFormatPr defaultRowHeight="12" x14ac:dyDescent="0.2"/>
  <cols>
    <col min="1" max="1" width="0.7109375" style="599" customWidth="1"/>
    <col min="2" max="2" width="19" style="599" customWidth="1"/>
    <col min="3" max="4" width="8.28515625" style="599" customWidth="1"/>
    <col min="5" max="5" width="9.42578125" style="599" customWidth="1"/>
    <col min="6" max="9" width="8.28515625" style="599" customWidth="1"/>
    <col min="10" max="10" width="9.5703125" style="599" customWidth="1"/>
    <col min="11" max="11" width="8.28515625" style="599" customWidth="1"/>
    <col min="12" max="12" width="10.42578125" style="599" customWidth="1"/>
    <col min="13" max="13" width="11.5703125" style="599" customWidth="1"/>
    <col min="14" max="14" width="0.42578125" style="599" customWidth="1"/>
    <col min="15" max="16384" width="9.140625" style="599"/>
  </cols>
  <sheetData>
    <row r="1" spans="1:14" s="480" customFormat="1" ht="16.5" customHeight="1" x14ac:dyDescent="0.3">
      <c r="A1" s="555"/>
      <c r="B1" s="593" t="s">
        <v>499</v>
      </c>
      <c r="C1" s="593"/>
      <c r="D1" s="593"/>
      <c r="E1" s="593"/>
      <c r="F1" s="593"/>
      <c r="G1" s="266"/>
      <c r="H1" s="266"/>
      <c r="I1" s="266"/>
      <c r="J1" s="266"/>
      <c r="K1" s="266"/>
      <c r="L1" s="266"/>
      <c r="M1" s="266"/>
      <c r="N1" s="266"/>
    </row>
    <row r="2" spans="1:14" s="580" customFormat="1" ht="21" customHeight="1" x14ac:dyDescent="0.3">
      <c r="A2" s="575"/>
      <c r="B2" s="474" t="s">
        <v>596</v>
      </c>
      <c r="C2" s="474"/>
      <c r="D2" s="474"/>
      <c r="E2" s="474"/>
      <c r="F2" s="474"/>
      <c r="G2" s="530"/>
      <c r="H2" s="530"/>
      <c r="I2" s="530"/>
      <c r="J2" s="92"/>
      <c r="K2" s="92"/>
      <c r="L2" s="624"/>
      <c r="M2" s="624" t="s">
        <v>495</v>
      </c>
      <c r="N2" s="597"/>
    </row>
    <row r="3" spans="1:14" s="602" customFormat="1" ht="16.5" x14ac:dyDescent="0.2">
      <c r="A3" s="756"/>
      <c r="B3" s="757"/>
      <c r="C3" s="747" t="s">
        <v>527</v>
      </c>
      <c r="D3" s="748"/>
      <c r="E3" s="748"/>
      <c r="F3" s="747" t="s">
        <v>514</v>
      </c>
      <c r="G3" s="748"/>
      <c r="H3" s="748"/>
      <c r="I3" s="748"/>
      <c r="J3" s="748"/>
      <c r="K3" s="748"/>
      <c r="L3" s="748"/>
      <c r="M3" s="748"/>
      <c r="N3" s="644"/>
    </row>
    <row r="4" spans="1:14" s="602" customFormat="1" ht="22.5" customHeight="1" x14ac:dyDescent="0.2">
      <c r="A4" s="758"/>
      <c r="B4" s="759"/>
      <c r="C4" s="754" t="s">
        <v>0</v>
      </c>
      <c r="D4" s="744" t="s">
        <v>512</v>
      </c>
      <c r="E4" s="746"/>
      <c r="F4" s="754" t="s">
        <v>0</v>
      </c>
      <c r="G4" s="744" t="s">
        <v>507</v>
      </c>
      <c r="H4" s="745"/>
      <c r="I4" s="745"/>
      <c r="J4" s="746"/>
      <c r="K4" s="744" t="s">
        <v>508</v>
      </c>
      <c r="L4" s="745"/>
      <c r="M4" s="745"/>
      <c r="N4" s="644"/>
    </row>
    <row r="5" spans="1:14" ht="27.95" customHeight="1" x14ac:dyDescent="0.2">
      <c r="A5" s="758"/>
      <c r="B5" s="759"/>
      <c r="C5" s="762"/>
      <c r="D5" s="754" t="s">
        <v>511</v>
      </c>
      <c r="E5" s="753" t="s">
        <v>528</v>
      </c>
      <c r="F5" s="762"/>
      <c r="G5" s="754" t="s">
        <v>0</v>
      </c>
      <c r="H5" s="754" t="s">
        <v>487</v>
      </c>
      <c r="I5" s="749" t="s">
        <v>488</v>
      </c>
      <c r="J5" s="754" t="s">
        <v>516</v>
      </c>
      <c r="K5" s="754" t="s">
        <v>0</v>
      </c>
      <c r="L5" s="754" t="s">
        <v>518</v>
      </c>
      <c r="M5" s="749" t="s">
        <v>520</v>
      </c>
      <c r="N5" s="750"/>
    </row>
    <row r="6" spans="1:14" ht="13.5" customHeight="1" x14ac:dyDescent="0.2">
      <c r="A6" s="760"/>
      <c r="B6" s="761"/>
      <c r="C6" s="755"/>
      <c r="D6" s="755"/>
      <c r="E6" s="751"/>
      <c r="F6" s="755"/>
      <c r="G6" s="755"/>
      <c r="H6" s="755"/>
      <c r="I6" s="751"/>
      <c r="J6" s="755"/>
      <c r="K6" s="755"/>
      <c r="L6" s="755"/>
      <c r="M6" s="751"/>
      <c r="N6" s="752"/>
    </row>
    <row r="7" spans="1:14" s="27" customFormat="1" ht="11.45" customHeight="1" x14ac:dyDescent="0.25">
      <c r="A7" s="525"/>
      <c r="B7" s="31" t="s">
        <v>391</v>
      </c>
      <c r="C7" s="40">
        <v>9.3707768999999996E-2</v>
      </c>
      <c r="D7" s="40">
        <v>6.3150000000000005E-6</v>
      </c>
      <c r="E7" s="40">
        <v>9.370145399999999E-2</v>
      </c>
      <c r="F7" s="40">
        <v>9.3701476000000006E-2</v>
      </c>
      <c r="G7" s="40">
        <v>9.3459318999999999E-2</v>
      </c>
      <c r="H7" s="40">
        <v>0</v>
      </c>
      <c r="I7" s="40">
        <v>7.8041472000000001E-2</v>
      </c>
      <c r="J7" s="40">
        <v>1.5417847E-2</v>
      </c>
      <c r="K7" s="40">
        <v>2.4215700000000001E-4</v>
      </c>
      <c r="L7" s="63">
        <v>2.4215700000000001E-4</v>
      </c>
      <c r="M7" s="63">
        <v>0</v>
      </c>
      <c r="N7" s="266"/>
    </row>
    <row r="8" spans="1:14" s="27" customFormat="1" ht="11.45" customHeight="1" x14ac:dyDescent="0.2">
      <c r="A8" s="522"/>
      <c r="B8" s="31" t="s">
        <v>392</v>
      </c>
      <c r="C8" s="41">
        <v>36.648805863</v>
      </c>
      <c r="D8" s="41">
        <v>0.83734657300000004</v>
      </c>
      <c r="E8" s="41">
        <v>35.811459290000002</v>
      </c>
      <c r="F8" s="41">
        <v>27.477730387999998</v>
      </c>
      <c r="G8" s="41">
        <v>22.618112957999998</v>
      </c>
      <c r="H8" s="41">
        <v>14.029933117000001</v>
      </c>
      <c r="I8" s="42">
        <v>5.856953259</v>
      </c>
      <c r="J8" s="47">
        <v>2.7312265819999997</v>
      </c>
      <c r="K8" s="47">
        <v>4.8596174300000001</v>
      </c>
      <c r="L8" s="47">
        <v>0.31630035199999995</v>
      </c>
      <c r="M8" s="47">
        <v>4.5433170780000003</v>
      </c>
      <c r="N8" s="35"/>
    </row>
    <row r="9" spans="1:14" s="27" customFormat="1" ht="11.45" customHeight="1" x14ac:dyDescent="0.2">
      <c r="A9" s="522"/>
      <c r="B9" s="31" t="s">
        <v>393</v>
      </c>
      <c r="C9" s="41">
        <v>4.5392013269999998</v>
      </c>
      <c r="D9" s="41">
        <v>8.7078429999999998E-3</v>
      </c>
      <c r="E9" s="41">
        <v>4.530493484</v>
      </c>
      <c r="F9" s="41">
        <v>4.5342615970000004</v>
      </c>
      <c r="G9" s="41">
        <v>2.4618259729999998</v>
      </c>
      <c r="H9" s="41">
        <v>1.4352081219999999</v>
      </c>
      <c r="I9" s="42">
        <v>3.5778750000000005E-2</v>
      </c>
      <c r="J9" s="47">
        <v>0.99083910100000006</v>
      </c>
      <c r="K9" s="47">
        <v>2.0724356240000001</v>
      </c>
      <c r="L9" s="47">
        <v>2.0697724740000001</v>
      </c>
      <c r="M9" s="47">
        <v>2.6631500000000585E-3</v>
      </c>
      <c r="N9" s="35"/>
    </row>
    <row r="10" spans="1:14" s="27" customFormat="1" ht="11.45" customHeight="1" x14ac:dyDescent="0.2">
      <c r="A10" s="522"/>
      <c r="B10" s="31" t="s">
        <v>394</v>
      </c>
      <c r="C10" s="41">
        <v>0.45979869499999998</v>
      </c>
      <c r="D10" s="41">
        <v>3.1100000000000003E-2</v>
      </c>
      <c r="E10" s="41">
        <v>0.42869869499999996</v>
      </c>
      <c r="F10" s="41">
        <v>6.6508867999999999E-2</v>
      </c>
      <c r="G10" s="41">
        <v>2.0324468000000002E-2</v>
      </c>
      <c r="H10" s="41">
        <v>1.7252268000000001E-2</v>
      </c>
      <c r="I10" s="42">
        <v>0</v>
      </c>
      <c r="J10" s="47">
        <v>3.0722000000000002E-3</v>
      </c>
      <c r="K10" s="47">
        <v>4.6184399999999994E-2</v>
      </c>
      <c r="L10" s="47">
        <v>0</v>
      </c>
      <c r="M10" s="47">
        <v>4.6184399999999994E-2</v>
      </c>
      <c r="N10" s="35"/>
    </row>
    <row r="11" spans="1:14" s="27" customFormat="1" ht="11.45" customHeight="1" x14ac:dyDescent="0.2">
      <c r="A11" s="522"/>
      <c r="B11" s="31" t="s">
        <v>395</v>
      </c>
      <c r="C11" s="41">
        <v>3.7530180940000002</v>
      </c>
      <c r="D11" s="41">
        <v>5.5009942999999999E-2</v>
      </c>
      <c r="E11" s="41">
        <v>3.6980081510000002</v>
      </c>
      <c r="F11" s="41">
        <v>3.0606301089999999</v>
      </c>
      <c r="G11" s="41">
        <v>1.7421485470000002</v>
      </c>
      <c r="H11" s="41">
        <v>1.364107288</v>
      </c>
      <c r="I11" s="42">
        <v>0.35717536300000002</v>
      </c>
      <c r="J11" s="47">
        <v>2.0865895999999998E-2</v>
      </c>
      <c r="K11" s="47">
        <v>1.3184815619999999</v>
      </c>
      <c r="L11" s="47">
        <v>9.1457400000000003E-4</v>
      </c>
      <c r="M11" s="47">
        <v>1.3175669879999998</v>
      </c>
      <c r="N11" s="35"/>
    </row>
    <row r="12" spans="1:14" s="27" customFormat="1" ht="11.45" customHeight="1" x14ac:dyDescent="0.2">
      <c r="A12" s="522"/>
      <c r="B12" s="31" t="s">
        <v>396</v>
      </c>
      <c r="C12" s="41">
        <v>10.268700550000002</v>
      </c>
      <c r="D12" s="41">
        <v>4.0934617280000003</v>
      </c>
      <c r="E12" s="41">
        <v>6.1752388220000016</v>
      </c>
      <c r="F12" s="41">
        <v>7.5803436439999992</v>
      </c>
      <c r="G12" s="41">
        <v>5.5524402199999994</v>
      </c>
      <c r="H12" s="41">
        <v>0.92337545499999996</v>
      </c>
      <c r="I12" s="42">
        <v>3.7780407989999998</v>
      </c>
      <c r="J12" s="47">
        <v>0.85102396599999997</v>
      </c>
      <c r="K12" s="47">
        <v>2.0279034240000002</v>
      </c>
      <c r="L12" s="47">
        <v>5.4630296000000002E-2</v>
      </c>
      <c r="M12" s="47">
        <v>1.9732731280000002</v>
      </c>
      <c r="N12" s="35"/>
    </row>
    <row r="13" spans="1:14" s="27" customFormat="1" ht="11.45" customHeight="1" x14ac:dyDescent="0.2">
      <c r="A13" s="522"/>
      <c r="B13" s="31" t="s">
        <v>397</v>
      </c>
      <c r="C13" s="41">
        <v>1.19516494</v>
      </c>
      <c r="D13" s="41">
        <v>6.4207368000000001E-2</v>
      </c>
      <c r="E13" s="41">
        <v>1.130957572</v>
      </c>
      <c r="F13" s="41">
        <v>0.30884632099999998</v>
      </c>
      <c r="G13" s="41">
        <v>6.5431578000000004E-2</v>
      </c>
      <c r="H13" s="41">
        <v>0</v>
      </c>
      <c r="I13" s="42">
        <v>0</v>
      </c>
      <c r="J13" s="47">
        <v>6.5431578000000004E-2</v>
      </c>
      <c r="K13" s="47">
        <v>0.24341474299999999</v>
      </c>
      <c r="L13" s="47">
        <v>6.8714217000000008E-2</v>
      </c>
      <c r="M13" s="47">
        <v>0.17470052599999997</v>
      </c>
      <c r="N13" s="35"/>
    </row>
    <row r="14" spans="1:14" s="27" customFormat="1" ht="11.45" customHeight="1" x14ac:dyDescent="0.2">
      <c r="A14" s="522"/>
      <c r="B14" s="31" t="s">
        <v>398</v>
      </c>
      <c r="C14" s="41">
        <v>53.241216837000003</v>
      </c>
      <c r="D14" s="41">
        <v>0.23491720599999999</v>
      </c>
      <c r="E14" s="41">
        <v>53.006299631000005</v>
      </c>
      <c r="F14" s="41">
        <v>53.842439385000006</v>
      </c>
      <c r="G14" s="41">
        <v>32.181921952000003</v>
      </c>
      <c r="H14" s="41">
        <v>30.362126175</v>
      </c>
      <c r="I14" s="42">
        <v>0.1249715</v>
      </c>
      <c r="J14" s="47">
        <v>1.6948242769999999</v>
      </c>
      <c r="K14" s="47">
        <v>21.660517433000003</v>
      </c>
      <c r="L14" s="47">
        <v>4.650177684</v>
      </c>
      <c r="M14" s="47">
        <v>17.010339749000003</v>
      </c>
      <c r="N14" s="35"/>
    </row>
    <row r="15" spans="1:14" s="27" customFormat="1" ht="11.45" customHeight="1" x14ac:dyDescent="0.2">
      <c r="A15" s="522"/>
      <c r="B15" s="31" t="s">
        <v>399</v>
      </c>
      <c r="C15" s="41">
        <v>1.934399041</v>
      </c>
      <c r="D15" s="41">
        <v>0.94930404299999993</v>
      </c>
      <c r="E15" s="41">
        <v>0.98509499800000011</v>
      </c>
      <c r="F15" s="41">
        <v>0</v>
      </c>
      <c r="G15" s="41">
        <v>0</v>
      </c>
      <c r="H15" s="41">
        <v>0</v>
      </c>
      <c r="I15" s="42">
        <v>0</v>
      </c>
      <c r="J15" s="47">
        <v>0</v>
      </c>
      <c r="K15" s="47">
        <v>0</v>
      </c>
      <c r="L15" s="47">
        <v>0</v>
      </c>
      <c r="M15" s="47">
        <v>0</v>
      </c>
      <c r="N15" s="35"/>
    </row>
    <row r="16" spans="1:14" s="27" customFormat="1" ht="11.45" customHeight="1" x14ac:dyDescent="0.2">
      <c r="A16" s="522"/>
      <c r="B16" s="31" t="s">
        <v>400</v>
      </c>
      <c r="C16" s="41">
        <v>67.270199506000012</v>
      </c>
      <c r="D16" s="41">
        <v>0.19721997200000002</v>
      </c>
      <c r="E16" s="41">
        <v>67.072979534000012</v>
      </c>
      <c r="F16" s="41">
        <v>56.992388791000003</v>
      </c>
      <c r="G16" s="41">
        <v>42.763878163000001</v>
      </c>
      <c r="H16" s="41">
        <v>2.6144181669999997</v>
      </c>
      <c r="I16" s="42">
        <v>38.394315789000004</v>
      </c>
      <c r="J16" s="47">
        <v>1.7551442070000001</v>
      </c>
      <c r="K16" s="47">
        <v>14.228510628</v>
      </c>
      <c r="L16" s="47">
        <v>7.1690003669999998</v>
      </c>
      <c r="M16" s="47">
        <v>7.0595102610000007</v>
      </c>
      <c r="N16" s="35"/>
    </row>
    <row r="17" spans="1:14" s="27" customFormat="1" ht="11.45" customHeight="1" x14ac:dyDescent="0.25">
      <c r="A17" s="525"/>
      <c r="B17" s="31" t="s">
        <v>401</v>
      </c>
      <c r="C17" s="41">
        <v>10.435165088</v>
      </c>
      <c r="D17" s="41">
        <v>0.36907557600000002</v>
      </c>
      <c r="E17" s="41">
        <v>10.066089512</v>
      </c>
      <c r="F17" s="41">
        <v>9.7025776280000002</v>
      </c>
      <c r="G17" s="41">
        <v>1.9188452870000001</v>
      </c>
      <c r="H17" s="41">
        <v>0.33323082199999998</v>
      </c>
      <c r="I17" s="42">
        <v>1.5856144650000001</v>
      </c>
      <c r="J17" s="47">
        <v>0</v>
      </c>
      <c r="K17" s="47">
        <v>7.7837323410000003</v>
      </c>
      <c r="L17" s="47">
        <v>1.531751294</v>
      </c>
      <c r="M17" s="47">
        <v>6.2519810470000001</v>
      </c>
      <c r="N17" s="33"/>
    </row>
    <row r="18" spans="1:14" s="27" customFormat="1" ht="11.45" customHeight="1" x14ac:dyDescent="0.2">
      <c r="A18" s="527"/>
      <c r="B18" s="31" t="s">
        <v>402</v>
      </c>
      <c r="C18" s="41">
        <v>0.77738303000000009</v>
      </c>
      <c r="D18" s="41">
        <v>0.56411282900000004</v>
      </c>
      <c r="E18" s="41">
        <v>0.21327020100000005</v>
      </c>
      <c r="F18" s="41">
        <v>0.383743267</v>
      </c>
      <c r="G18" s="41">
        <v>0.229048531</v>
      </c>
      <c r="H18" s="41">
        <v>3.1578940000000001E-3</v>
      </c>
      <c r="I18" s="42">
        <v>0.18970348300000001</v>
      </c>
      <c r="J18" s="47">
        <v>3.6187153999999999E-2</v>
      </c>
      <c r="K18" s="47">
        <v>0.154694736</v>
      </c>
      <c r="L18" s="47">
        <v>0.15168631500000002</v>
      </c>
      <c r="M18" s="47">
        <v>3.0084209999999834E-3</v>
      </c>
      <c r="N18" s="35"/>
    </row>
    <row r="19" spans="1:14" s="27" customFormat="1" ht="11.45" customHeight="1" x14ac:dyDescent="0.2">
      <c r="A19" s="527"/>
      <c r="B19" s="74" t="s">
        <v>389</v>
      </c>
      <c r="C19" s="41">
        <v>0.25913362000000001</v>
      </c>
      <c r="D19" s="41">
        <v>0</v>
      </c>
      <c r="E19" s="41">
        <v>0.25913362000000001</v>
      </c>
      <c r="F19" s="41">
        <v>0.17701987800000002</v>
      </c>
      <c r="G19" s="41">
        <v>0.16959882600000001</v>
      </c>
      <c r="H19" s="41">
        <v>0</v>
      </c>
      <c r="I19" s="42">
        <v>0</v>
      </c>
      <c r="J19" s="47">
        <v>0.16959882600000001</v>
      </c>
      <c r="K19" s="47">
        <v>7.421052E-3</v>
      </c>
      <c r="L19" s="47">
        <v>0</v>
      </c>
      <c r="M19" s="47">
        <v>7.421052E-3</v>
      </c>
      <c r="N19" s="35"/>
    </row>
    <row r="20" spans="1:14" s="27" customFormat="1" ht="11.45" customHeight="1" x14ac:dyDescent="0.2">
      <c r="A20" s="527"/>
      <c r="B20" s="31" t="s">
        <v>403</v>
      </c>
      <c r="C20" s="41">
        <v>17.949246032000001</v>
      </c>
      <c r="D20" s="41">
        <v>9.5906075400000006</v>
      </c>
      <c r="E20" s="41">
        <v>8.3586384920000008</v>
      </c>
      <c r="F20" s="41">
        <v>8.4558568249999997</v>
      </c>
      <c r="G20" s="41">
        <v>7.3886800459999993</v>
      </c>
      <c r="H20" s="41">
        <v>5.4601295560000001</v>
      </c>
      <c r="I20" s="42">
        <v>0.60995682699999998</v>
      </c>
      <c r="J20" s="47">
        <v>1.3185936630000001</v>
      </c>
      <c r="K20" s="47">
        <v>1.067176779</v>
      </c>
      <c r="L20" s="47">
        <v>8.7802890000000008E-2</v>
      </c>
      <c r="M20" s="47">
        <v>0.979373889</v>
      </c>
      <c r="N20" s="35"/>
    </row>
    <row r="21" spans="1:14" s="27" customFormat="1" ht="11.45" customHeight="1" x14ac:dyDescent="0.2">
      <c r="A21" s="527"/>
      <c r="B21" s="31" t="s">
        <v>404</v>
      </c>
      <c r="C21" s="41">
        <v>0.97031253699999997</v>
      </c>
      <c r="D21" s="41">
        <v>2.630467E-3</v>
      </c>
      <c r="E21" s="41">
        <v>0.96768206999999995</v>
      </c>
      <c r="F21" s="41">
        <v>0.96911411000000014</v>
      </c>
      <c r="G21" s="41">
        <v>0.95821937400000012</v>
      </c>
      <c r="H21" s="41">
        <v>0.42089796200000001</v>
      </c>
      <c r="I21" s="42">
        <v>0.52347134300000009</v>
      </c>
      <c r="J21" s="47">
        <v>1.3850069E-2</v>
      </c>
      <c r="K21" s="47">
        <v>1.0894736E-2</v>
      </c>
      <c r="L21" s="47">
        <v>1.157894E-3</v>
      </c>
      <c r="M21" s="47">
        <v>9.7368420000000008E-3</v>
      </c>
      <c r="N21" s="35"/>
    </row>
    <row r="22" spans="1:14" s="27" customFormat="1" ht="11.45" customHeight="1" x14ac:dyDescent="0.2">
      <c r="A22" s="527"/>
      <c r="B22" s="31" t="s">
        <v>405</v>
      </c>
      <c r="C22" s="41">
        <v>77.681153514999991</v>
      </c>
      <c r="D22" s="41">
        <v>2.2780604289999999</v>
      </c>
      <c r="E22" s="41">
        <v>75.403093085999984</v>
      </c>
      <c r="F22" s="41">
        <v>60.609903896999995</v>
      </c>
      <c r="G22" s="41">
        <v>47.721828619999997</v>
      </c>
      <c r="H22" s="41">
        <v>35.330180343999999</v>
      </c>
      <c r="I22" s="42">
        <v>2.3077296249999999</v>
      </c>
      <c r="J22" s="47">
        <v>10.083918650999999</v>
      </c>
      <c r="K22" s="47">
        <v>12.888075277</v>
      </c>
      <c r="L22" s="47">
        <v>0.17471126300000001</v>
      </c>
      <c r="M22" s="47">
        <v>12.713364014</v>
      </c>
      <c r="N22" s="35"/>
    </row>
    <row r="23" spans="1:14" s="27" customFormat="1" ht="11.45" customHeight="1" x14ac:dyDescent="0.2">
      <c r="A23" s="527"/>
      <c r="B23" s="31" t="s">
        <v>406</v>
      </c>
      <c r="C23" s="41">
        <v>38.363353310999997</v>
      </c>
      <c r="D23" s="41">
        <v>0.67444702400000001</v>
      </c>
      <c r="E23" s="41">
        <v>37.688906286999995</v>
      </c>
      <c r="F23" s="41">
        <v>29.950294825</v>
      </c>
      <c r="G23" s="41">
        <v>19.019780975</v>
      </c>
      <c r="H23" s="41">
        <v>15.399390970000001</v>
      </c>
      <c r="I23" s="42">
        <v>1.3642099999999998E-3</v>
      </c>
      <c r="J23" s="47">
        <v>3.6190257950000002</v>
      </c>
      <c r="K23" s="47">
        <v>10.930513849999999</v>
      </c>
      <c r="L23" s="47">
        <v>1.0439096910000001</v>
      </c>
      <c r="M23" s="47">
        <v>9.8866041589999991</v>
      </c>
      <c r="N23" s="35"/>
    </row>
    <row r="24" spans="1:14" s="27" customFormat="1" ht="11.45" customHeight="1" x14ac:dyDescent="0.2">
      <c r="A24" s="527"/>
      <c r="B24" s="31" t="s">
        <v>407</v>
      </c>
      <c r="C24" s="41">
        <v>0.24154765400000003</v>
      </c>
      <c r="D24" s="41">
        <v>2.8290020000000002E-3</v>
      </c>
      <c r="E24" s="41">
        <v>0.23871865200000003</v>
      </c>
      <c r="F24" s="41">
        <v>0.18239956800000001</v>
      </c>
      <c r="G24" s="41">
        <v>0.16805489300000001</v>
      </c>
      <c r="H24" s="41">
        <v>8.9464894000000003E-2</v>
      </c>
      <c r="I24" s="42">
        <v>0</v>
      </c>
      <c r="J24" s="47">
        <v>7.8589999000000008E-2</v>
      </c>
      <c r="K24" s="47">
        <v>1.4344675000000001E-2</v>
      </c>
      <c r="L24" s="47">
        <v>0</v>
      </c>
      <c r="M24" s="47">
        <v>1.4344675000000001E-2</v>
      </c>
      <c r="N24" s="35"/>
    </row>
    <row r="25" spans="1:14" s="27" customFormat="1" ht="11.45" customHeight="1" x14ac:dyDescent="0.2">
      <c r="A25" s="527"/>
      <c r="B25" s="31" t="s">
        <v>408</v>
      </c>
      <c r="C25" s="41">
        <v>184.955315498</v>
      </c>
      <c r="D25" s="41">
        <v>10.390492944</v>
      </c>
      <c r="E25" s="41">
        <v>174.56482255400002</v>
      </c>
      <c r="F25" s="41">
        <v>109.60229311000001</v>
      </c>
      <c r="G25" s="41">
        <v>47.927106109999997</v>
      </c>
      <c r="H25" s="41">
        <v>38.340488000000001</v>
      </c>
      <c r="I25" s="42">
        <v>3.6603387220000001</v>
      </c>
      <c r="J25" s="47">
        <v>5.9262793880000002</v>
      </c>
      <c r="K25" s="47">
        <v>61.675187000000001</v>
      </c>
      <c r="L25" s="47">
        <v>3.2482468330000001</v>
      </c>
      <c r="M25" s="47">
        <v>58.426940166999998</v>
      </c>
      <c r="N25" s="35"/>
    </row>
    <row r="26" spans="1:14" s="27" customFormat="1" ht="11.45" customHeight="1" x14ac:dyDescent="0.2">
      <c r="A26" s="527"/>
      <c r="B26" s="31" t="s">
        <v>409</v>
      </c>
      <c r="C26" s="41">
        <v>0.49420187700000001</v>
      </c>
      <c r="D26" s="41">
        <v>4.7605696000000003E-2</v>
      </c>
      <c r="E26" s="41">
        <v>0.44659618099999998</v>
      </c>
      <c r="F26" s="41">
        <v>0.58228676200000007</v>
      </c>
      <c r="G26" s="41">
        <v>0.15717825000000002</v>
      </c>
      <c r="H26" s="41">
        <v>3.6617747999999999E-2</v>
      </c>
      <c r="I26" s="42">
        <v>3.9359644000000006E-2</v>
      </c>
      <c r="J26" s="47">
        <v>8.1200858000000001E-2</v>
      </c>
      <c r="K26" s="47">
        <v>0.42510851199999999</v>
      </c>
      <c r="L26" s="47">
        <v>0</v>
      </c>
      <c r="M26" s="47">
        <v>0.42510851199999999</v>
      </c>
      <c r="N26" s="35"/>
    </row>
    <row r="27" spans="1:14" s="27" customFormat="1" ht="11.45" customHeight="1" x14ac:dyDescent="0.2">
      <c r="A27" s="527"/>
      <c r="B27" s="31" t="s">
        <v>410</v>
      </c>
      <c r="C27" s="41">
        <v>13.464170299000001</v>
      </c>
      <c r="D27" s="41">
        <v>0.80071988100000002</v>
      </c>
      <c r="E27" s="41">
        <v>12.663450418</v>
      </c>
      <c r="F27" s="41">
        <v>13.548918184</v>
      </c>
      <c r="G27" s="41">
        <v>10.312926484</v>
      </c>
      <c r="H27" s="41">
        <v>1.33777933</v>
      </c>
      <c r="I27" s="42">
        <v>8.8578375250000008</v>
      </c>
      <c r="J27" s="47">
        <v>0.117309629</v>
      </c>
      <c r="K27" s="47">
        <v>3.2359917</v>
      </c>
      <c r="L27" s="47">
        <v>0.86200078099999999</v>
      </c>
      <c r="M27" s="47">
        <v>2.3739909190000001</v>
      </c>
      <c r="N27" s="33"/>
    </row>
    <row r="28" spans="1:14" s="27" customFormat="1" ht="11.45" customHeight="1" x14ac:dyDescent="0.2">
      <c r="A28" s="527"/>
      <c r="B28" s="31" t="s">
        <v>411</v>
      </c>
      <c r="C28" s="41">
        <v>1.1367017620000002</v>
      </c>
      <c r="D28" s="41">
        <v>4.8998107999999999E-2</v>
      </c>
      <c r="E28" s="41">
        <v>1.0877036540000002</v>
      </c>
      <c r="F28" s="41">
        <v>0.14730864600000002</v>
      </c>
      <c r="G28" s="41">
        <v>0.12951010500000001</v>
      </c>
      <c r="H28" s="41">
        <v>0</v>
      </c>
      <c r="I28" s="42">
        <v>0.12951010500000001</v>
      </c>
      <c r="J28" s="47">
        <v>0</v>
      </c>
      <c r="K28" s="47">
        <v>1.7798541000000001E-2</v>
      </c>
      <c r="L28" s="47">
        <v>2.5724160000000001E-3</v>
      </c>
      <c r="M28" s="47">
        <v>1.5226125E-2</v>
      </c>
      <c r="N28" s="35"/>
    </row>
    <row r="29" spans="1:14" s="27" customFormat="1" ht="11.45" customHeight="1" x14ac:dyDescent="0.2">
      <c r="A29" s="527"/>
      <c r="B29" s="31" t="s">
        <v>412</v>
      </c>
      <c r="C29" s="41">
        <v>0</v>
      </c>
      <c r="D29" s="41">
        <v>0</v>
      </c>
      <c r="E29" s="41">
        <v>0</v>
      </c>
      <c r="F29" s="41">
        <v>0</v>
      </c>
      <c r="G29" s="41">
        <v>0</v>
      </c>
      <c r="H29" s="41">
        <v>0</v>
      </c>
      <c r="I29" s="42">
        <v>0</v>
      </c>
      <c r="J29" s="47">
        <v>0</v>
      </c>
      <c r="K29" s="47">
        <v>0</v>
      </c>
      <c r="L29" s="47">
        <v>0</v>
      </c>
      <c r="M29" s="47">
        <v>0</v>
      </c>
      <c r="N29" s="35"/>
    </row>
    <row r="30" spans="1:14" s="27" customFormat="1" ht="11.45" customHeight="1" x14ac:dyDescent="0.2">
      <c r="A30" s="527"/>
      <c r="B30" s="31" t="s">
        <v>413</v>
      </c>
      <c r="C30" s="41">
        <v>0</v>
      </c>
      <c r="D30" s="41">
        <v>0</v>
      </c>
      <c r="E30" s="41">
        <v>0</v>
      </c>
      <c r="F30" s="41">
        <v>0</v>
      </c>
      <c r="G30" s="41">
        <v>0</v>
      </c>
      <c r="H30" s="41">
        <v>0</v>
      </c>
      <c r="I30" s="42">
        <v>0</v>
      </c>
      <c r="J30" s="47">
        <v>0</v>
      </c>
      <c r="K30" s="47">
        <v>0</v>
      </c>
      <c r="L30" s="47">
        <v>0</v>
      </c>
      <c r="M30" s="47">
        <v>0</v>
      </c>
      <c r="N30" s="35"/>
    </row>
    <row r="31" spans="1:14" s="27" customFormat="1" ht="11.45" customHeight="1" x14ac:dyDescent="0.2">
      <c r="A31" s="527"/>
      <c r="B31" s="31" t="s">
        <v>414</v>
      </c>
      <c r="C31" s="41">
        <v>0.88452988499999996</v>
      </c>
      <c r="D31" s="41">
        <v>1.2050617000000001E-2</v>
      </c>
      <c r="E31" s="41">
        <v>0.87247926799999997</v>
      </c>
      <c r="F31" s="41">
        <v>0.69254478499999994</v>
      </c>
      <c r="G31" s="41">
        <v>0.29520600999999996</v>
      </c>
      <c r="H31" s="41">
        <v>0.28052570999999998</v>
      </c>
      <c r="I31" s="41">
        <v>0</v>
      </c>
      <c r="J31" s="41">
        <v>1.46803E-2</v>
      </c>
      <c r="K31" s="41">
        <v>0.39733877499999998</v>
      </c>
      <c r="L31" s="47">
        <v>1.2025866000000001E-2</v>
      </c>
      <c r="M31" s="47">
        <v>0.38531290899999998</v>
      </c>
      <c r="N31" s="35"/>
    </row>
    <row r="32" spans="1:14" s="27" customFormat="1" ht="11.45" customHeight="1" x14ac:dyDescent="0.2">
      <c r="A32" s="527"/>
      <c r="B32" s="31" t="s">
        <v>415</v>
      </c>
      <c r="C32" s="41">
        <v>0</v>
      </c>
      <c r="D32" s="41">
        <v>0</v>
      </c>
      <c r="E32" s="41">
        <v>0</v>
      </c>
      <c r="F32" s="41">
        <v>0</v>
      </c>
      <c r="G32" s="41">
        <v>0</v>
      </c>
      <c r="H32" s="41">
        <v>0</v>
      </c>
      <c r="I32" s="42">
        <v>0</v>
      </c>
      <c r="J32" s="47">
        <v>0</v>
      </c>
      <c r="K32" s="47">
        <v>0</v>
      </c>
      <c r="L32" s="47">
        <v>0</v>
      </c>
      <c r="M32" s="47">
        <v>0</v>
      </c>
      <c r="N32" s="35"/>
    </row>
    <row r="33" spans="1:14" s="27" customFormat="1" ht="11.45" customHeight="1" x14ac:dyDescent="0.2">
      <c r="A33" s="527"/>
      <c r="B33" s="31" t="s">
        <v>416</v>
      </c>
      <c r="C33" s="41">
        <v>17.481968912999999</v>
      </c>
      <c r="D33" s="41">
        <v>0.20734487699999998</v>
      </c>
      <c r="E33" s="41">
        <v>17.274624035999999</v>
      </c>
      <c r="F33" s="41">
        <v>14.432539116999999</v>
      </c>
      <c r="G33" s="41">
        <v>9.428235299999999</v>
      </c>
      <c r="H33" s="41">
        <v>8.8848717639999997</v>
      </c>
      <c r="I33" s="42">
        <v>0.525934707</v>
      </c>
      <c r="J33" s="47">
        <v>1.7428829E-2</v>
      </c>
      <c r="K33" s="47">
        <v>5.0043038170000003</v>
      </c>
      <c r="L33" s="47">
        <v>2.7902059960000001</v>
      </c>
      <c r="M33" s="47">
        <v>2.2140978210000002</v>
      </c>
      <c r="N33" s="35"/>
    </row>
    <row r="34" spans="1:14" s="27" customFormat="1" ht="11.45" customHeight="1" x14ac:dyDescent="0.2">
      <c r="A34" s="527"/>
      <c r="B34" s="31" t="s">
        <v>417</v>
      </c>
      <c r="C34" s="41">
        <v>7.8427507000000007E-2</v>
      </c>
      <c r="D34" s="41">
        <v>5.7082644000000002E-2</v>
      </c>
      <c r="E34" s="41">
        <v>2.1344863000000006E-2</v>
      </c>
      <c r="F34" s="41">
        <v>2.6593470000000003E-3</v>
      </c>
      <c r="G34" s="41">
        <v>2.6415050000000002E-3</v>
      </c>
      <c r="H34" s="41">
        <v>0</v>
      </c>
      <c r="I34" s="42">
        <v>0</v>
      </c>
      <c r="J34" s="47">
        <v>2.6415050000000002E-3</v>
      </c>
      <c r="K34" s="47">
        <v>1.7842E-5</v>
      </c>
      <c r="L34" s="47">
        <v>1.7842E-5</v>
      </c>
      <c r="M34" s="47">
        <v>0</v>
      </c>
      <c r="N34" s="35"/>
    </row>
    <row r="35" spans="1:14" s="27" customFormat="1" ht="11.45" customHeight="1" x14ac:dyDescent="0.2">
      <c r="A35" s="526"/>
      <c r="B35" s="31" t="s">
        <v>418</v>
      </c>
      <c r="C35" s="41">
        <v>4.92349E-4</v>
      </c>
      <c r="D35" s="41">
        <v>0</v>
      </c>
      <c r="E35" s="41">
        <v>4.92349E-4</v>
      </c>
      <c r="F35" s="41">
        <v>1.35525E-4</v>
      </c>
      <c r="G35" s="41">
        <v>4.8024999999999995E-5</v>
      </c>
      <c r="H35" s="41">
        <v>0</v>
      </c>
      <c r="I35" s="42">
        <v>0</v>
      </c>
      <c r="J35" s="47">
        <v>4.8024999999999995E-5</v>
      </c>
      <c r="K35" s="47">
        <v>8.7499999999999999E-5</v>
      </c>
      <c r="L35" s="47">
        <v>0</v>
      </c>
      <c r="M35" s="47">
        <v>8.7499999999999999E-5</v>
      </c>
      <c r="N35" s="35"/>
    </row>
    <row r="36" spans="1:14" s="27" customFormat="1" ht="11.45" customHeight="1" x14ac:dyDescent="0.2">
      <c r="A36" s="526"/>
      <c r="B36" s="31" t="s">
        <v>419</v>
      </c>
      <c r="C36" s="41">
        <v>40.647600726000007</v>
      </c>
      <c r="D36" s="41">
        <v>11.937578947</v>
      </c>
      <c r="E36" s="41">
        <v>28.710021779000009</v>
      </c>
      <c r="F36" s="41">
        <v>26.678916958999999</v>
      </c>
      <c r="G36" s="41">
        <v>5.6073687430000003</v>
      </c>
      <c r="H36" s="41">
        <v>1.4926609669999999</v>
      </c>
      <c r="I36" s="42">
        <v>0.28372124799999998</v>
      </c>
      <c r="J36" s="47">
        <v>3.8309865279999999</v>
      </c>
      <c r="K36" s="47">
        <v>21.071548216</v>
      </c>
      <c r="L36" s="47">
        <v>1.4391130729999999</v>
      </c>
      <c r="M36" s="47">
        <v>19.632435142999999</v>
      </c>
      <c r="N36" s="35"/>
    </row>
    <row r="37" spans="1:14" s="27" customFormat="1" ht="11.45" customHeight="1" x14ac:dyDescent="0.2">
      <c r="A37" s="526"/>
      <c r="B37" s="31" t="s">
        <v>420</v>
      </c>
      <c r="C37" s="41">
        <v>3.7763750839999997</v>
      </c>
      <c r="D37" s="41">
        <v>1.4716009999999999E-3</v>
      </c>
      <c r="E37" s="41">
        <v>3.7749034829999997</v>
      </c>
      <c r="F37" s="41">
        <v>3.7062803249999998</v>
      </c>
      <c r="G37" s="41">
        <v>1.7600558239999999</v>
      </c>
      <c r="H37" s="41">
        <v>0.52164588300000003</v>
      </c>
      <c r="I37" s="42">
        <v>1.2355919280000001</v>
      </c>
      <c r="J37" s="47">
        <v>2.8180130000000003E-3</v>
      </c>
      <c r="K37" s="47">
        <v>1.9462245009999999</v>
      </c>
      <c r="L37" s="47">
        <v>3.1911119999999999E-3</v>
      </c>
      <c r="M37" s="47">
        <v>1.9430333889999998</v>
      </c>
      <c r="N37" s="33"/>
    </row>
    <row r="38" spans="1:14" s="27" customFormat="1" ht="11.45" customHeight="1" x14ac:dyDescent="0.2">
      <c r="A38" s="526"/>
      <c r="B38" s="31" t="s">
        <v>421</v>
      </c>
      <c r="C38" s="41">
        <v>2.8119297770000005</v>
      </c>
      <c r="D38" s="41">
        <v>0.56446085700000004</v>
      </c>
      <c r="E38" s="41">
        <v>2.2474689200000002</v>
      </c>
      <c r="F38" s="41">
        <v>2.3433341290000005</v>
      </c>
      <c r="G38" s="41">
        <v>1.0842983830000001</v>
      </c>
      <c r="H38" s="41">
        <v>0.30555900600000002</v>
      </c>
      <c r="I38" s="42">
        <v>0.110903958</v>
      </c>
      <c r="J38" s="47">
        <v>0.66783541899999999</v>
      </c>
      <c r="K38" s="47">
        <v>1.2590357460000001</v>
      </c>
      <c r="L38" s="47">
        <v>1.023797606</v>
      </c>
      <c r="M38" s="47">
        <v>0.2352381400000001</v>
      </c>
      <c r="N38" s="35"/>
    </row>
    <row r="39" spans="1:14" s="27" customFormat="1" ht="11.45" customHeight="1" x14ac:dyDescent="0.2">
      <c r="A39" s="526"/>
      <c r="B39" s="31" t="s">
        <v>422</v>
      </c>
      <c r="C39" s="41">
        <v>18.692873099999996</v>
      </c>
      <c r="D39" s="41">
        <v>0.26986865599999998</v>
      </c>
      <c r="E39" s="41">
        <v>18.423004443999996</v>
      </c>
      <c r="F39" s="41">
        <v>10.831102423999999</v>
      </c>
      <c r="G39" s="41">
        <v>9.1795957769999994</v>
      </c>
      <c r="H39" s="41">
        <v>3.401423511</v>
      </c>
      <c r="I39" s="42">
        <v>4.900367578</v>
      </c>
      <c r="J39" s="47">
        <v>0.87780468800000011</v>
      </c>
      <c r="K39" s="47">
        <v>1.6515066469999999</v>
      </c>
      <c r="L39" s="47">
        <v>4.6489209000000004E-2</v>
      </c>
      <c r="M39" s="47">
        <v>1.605017438</v>
      </c>
      <c r="N39" s="35"/>
    </row>
    <row r="40" spans="1:14" s="27" customFormat="1" ht="11.45" customHeight="1" x14ac:dyDescent="0.2">
      <c r="A40" s="526"/>
      <c r="B40" s="31" t="s">
        <v>423</v>
      </c>
      <c r="C40" s="41">
        <v>4.2278372060000002</v>
      </c>
      <c r="D40" s="41">
        <v>0</v>
      </c>
      <c r="E40" s="41">
        <v>4.2278372060000002</v>
      </c>
      <c r="F40" s="41">
        <v>1.9464416260000001</v>
      </c>
      <c r="G40" s="41">
        <v>1.8292493350000001</v>
      </c>
      <c r="H40" s="41">
        <v>1.2283489190000001</v>
      </c>
      <c r="I40" s="42">
        <v>0</v>
      </c>
      <c r="J40" s="47">
        <v>0.60090041599999999</v>
      </c>
      <c r="K40" s="47">
        <v>0.117192291</v>
      </c>
      <c r="L40" s="47">
        <v>0.112663558</v>
      </c>
      <c r="M40" s="47">
        <v>4.528733000000007E-3</v>
      </c>
      <c r="N40" s="35"/>
    </row>
    <row r="41" spans="1:14" s="27" customFormat="1" ht="11.45" customHeight="1" x14ac:dyDescent="0.2">
      <c r="A41" s="526"/>
      <c r="B41" s="31" t="s">
        <v>424</v>
      </c>
      <c r="C41" s="41">
        <v>6.4385579459999995</v>
      </c>
      <c r="D41" s="41">
        <v>5.1111109999999998E-3</v>
      </c>
      <c r="E41" s="41">
        <v>6.4334468349999998</v>
      </c>
      <c r="F41" s="41">
        <v>5.9828892169999994</v>
      </c>
      <c r="G41" s="41">
        <v>5.7890558839999997</v>
      </c>
      <c r="H41" s="41">
        <v>5.21418581</v>
      </c>
      <c r="I41" s="42">
        <v>0.29969441000000002</v>
      </c>
      <c r="J41" s="47">
        <v>0.27517566399999999</v>
      </c>
      <c r="K41" s="47">
        <v>0.193833333</v>
      </c>
      <c r="L41" s="47">
        <v>0</v>
      </c>
      <c r="M41" s="47">
        <v>0.193833333</v>
      </c>
      <c r="N41" s="35"/>
    </row>
    <row r="42" spans="1:14" s="27" customFormat="1" ht="11.45" customHeight="1" x14ac:dyDescent="0.2">
      <c r="A42" s="526"/>
      <c r="B42" s="31" t="s">
        <v>425</v>
      </c>
      <c r="C42" s="41">
        <v>0.35342284099999999</v>
      </c>
      <c r="D42" s="41">
        <v>0.18290641600000002</v>
      </c>
      <c r="E42" s="41">
        <v>0.17051642499999997</v>
      </c>
      <c r="F42" s="41">
        <v>0.18285395500000001</v>
      </c>
      <c r="G42" s="41">
        <v>0.18285395500000001</v>
      </c>
      <c r="H42" s="41">
        <v>0</v>
      </c>
      <c r="I42" s="42">
        <v>2E-3</v>
      </c>
      <c r="J42" s="47">
        <v>0.18085395500000001</v>
      </c>
      <c r="K42" s="47">
        <v>0</v>
      </c>
      <c r="L42" s="47">
        <v>0</v>
      </c>
      <c r="M42" s="47">
        <v>0</v>
      </c>
      <c r="N42" s="35"/>
    </row>
    <row r="43" spans="1:14" s="27" customFormat="1" ht="11.45" customHeight="1" x14ac:dyDescent="0.2">
      <c r="A43" s="526"/>
      <c r="B43" s="31" t="s">
        <v>426</v>
      </c>
      <c r="C43" s="41">
        <v>0.30776469900000003</v>
      </c>
      <c r="D43" s="41">
        <v>5.7894729999999998E-3</v>
      </c>
      <c r="E43" s="41">
        <v>0.30197522600000004</v>
      </c>
      <c r="F43" s="41">
        <v>0.24359091700000002</v>
      </c>
      <c r="G43" s="41">
        <v>8.2828233000000001E-2</v>
      </c>
      <c r="H43" s="41">
        <v>0</v>
      </c>
      <c r="I43" s="42">
        <v>8.2775602000000004E-2</v>
      </c>
      <c r="J43" s="47">
        <v>5.2630999999999998E-5</v>
      </c>
      <c r="K43" s="47">
        <v>0.16076268400000002</v>
      </c>
      <c r="L43" s="47">
        <v>0.141998819</v>
      </c>
      <c r="M43" s="47">
        <v>1.8763865000000018E-2</v>
      </c>
      <c r="N43" s="35"/>
    </row>
    <row r="44" spans="1:14" s="27" customFormat="1" ht="11.45" customHeight="1" x14ac:dyDescent="0.2">
      <c r="A44" s="526"/>
      <c r="B44" s="31" t="s">
        <v>427</v>
      </c>
      <c r="C44" s="41">
        <v>0</v>
      </c>
      <c r="D44" s="41">
        <v>0</v>
      </c>
      <c r="E44" s="41">
        <v>0</v>
      </c>
      <c r="F44" s="41">
        <v>0</v>
      </c>
      <c r="G44" s="41">
        <v>0</v>
      </c>
      <c r="H44" s="41">
        <v>0</v>
      </c>
      <c r="I44" s="42">
        <v>0</v>
      </c>
      <c r="J44" s="47">
        <v>0</v>
      </c>
      <c r="K44" s="47">
        <v>0</v>
      </c>
      <c r="L44" s="47">
        <v>0</v>
      </c>
      <c r="M44" s="47">
        <v>0</v>
      </c>
      <c r="N44" s="35"/>
    </row>
    <row r="45" spans="1:14" s="27" customFormat="1" ht="11.45" customHeight="1" x14ac:dyDescent="0.2">
      <c r="A45" s="522"/>
      <c r="B45" s="31" t="s">
        <v>428</v>
      </c>
      <c r="C45" s="41">
        <v>0.53765561900000003</v>
      </c>
      <c r="D45" s="41">
        <v>0.23661537200000002</v>
      </c>
      <c r="E45" s="41">
        <v>0.30104024699999998</v>
      </c>
      <c r="F45" s="41">
        <v>0.54733783200000008</v>
      </c>
      <c r="G45" s="41">
        <v>0.17229312300000002</v>
      </c>
      <c r="H45" s="41">
        <v>0.13219066900000001</v>
      </c>
      <c r="I45" s="42">
        <v>1.3597200000000002E-4</v>
      </c>
      <c r="J45" s="47">
        <v>3.9966481999999998E-2</v>
      </c>
      <c r="K45" s="47">
        <v>0.37504470900000003</v>
      </c>
      <c r="L45" s="47">
        <v>2.5598331000000002E-2</v>
      </c>
      <c r="M45" s="47">
        <v>0.349446378</v>
      </c>
      <c r="N45" s="35"/>
    </row>
    <row r="46" spans="1:14" s="27" customFormat="1" ht="11.45" customHeight="1" x14ac:dyDescent="0.2">
      <c r="A46" s="522"/>
      <c r="B46" s="31" t="s">
        <v>429</v>
      </c>
      <c r="C46" s="41">
        <v>0.27967034899999998</v>
      </c>
      <c r="D46" s="41">
        <v>9.5905850000000004E-3</v>
      </c>
      <c r="E46" s="41">
        <v>0.270079764</v>
      </c>
      <c r="F46" s="41">
        <v>6.7505594000000002E-2</v>
      </c>
      <c r="G46" s="41">
        <v>1.8201778000000002E-2</v>
      </c>
      <c r="H46" s="41">
        <v>0</v>
      </c>
      <c r="I46" s="42">
        <v>0</v>
      </c>
      <c r="J46" s="47">
        <v>1.8201778000000002E-2</v>
      </c>
      <c r="K46" s="47">
        <v>4.9303816E-2</v>
      </c>
      <c r="L46" s="47">
        <v>4.1067099999999999E-4</v>
      </c>
      <c r="M46" s="47">
        <v>4.8893144999999999E-2</v>
      </c>
      <c r="N46" s="35"/>
    </row>
    <row r="47" spans="1:14" s="27" customFormat="1" ht="11.45" customHeight="1" x14ac:dyDescent="0.2">
      <c r="A47" s="527"/>
      <c r="B47" s="31" t="s">
        <v>430</v>
      </c>
      <c r="C47" s="41">
        <v>0.58703943599999997</v>
      </c>
      <c r="D47" s="41">
        <v>0.189602944</v>
      </c>
      <c r="E47" s="41">
        <v>0.39743649199999997</v>
      </c>
      <c r="F47" s="41">
        <v>0.24538241800000002</v>
      </c>
      <c r="G47" s="41">
        <v>8.4943400000000004E-4</v>
      </c>
      <c r="H47" s="41">
        <v>0</v>
      </c>
      <c r="I47" s="42">
        <v>0</v>
      </c>
      <c r="J47" s="47">
        <v>8.4943400000000004E-4</v>
      </c>
      <c r="K47" s="47">
        <v>0.24453298400000001</v>
      </c>
      <c r="L47" s="47">
        <v>0.237400581</v>
      </c>
      <c r="M47" s="47">
        <v>7.1324030000000094E-3</v>
      </c>
      <c r="N47" s="33"/>
    </row>
    <row r="48" spans="1:14" s="27" customFormat="1" ht="11.45" customHeight="1" x14ac:dyDescent="0.2">
      <c r="A48" s="527"/>
      <c r="B48" s="31" t="s">
        <v>431</v>
      </c>
      <c r="C48" s="41">
        <v>288.15762569899999</v>
      </c>
      <c r="D48" s="41">
        <v>41.267479846000001</v>
      </c>
      <c r="E48" s="41">
        <v>246.89014585299998</v>
      </c>
      <c r="F48" s="41">
        <v>149.52674802000001</v>
      </c>
      <c r="G48" s="41">
        <v>87.849099541000001</v>
      </c>
      <c r="H48" s="41">
        <v>57.477455347000003</v>
      </c>
      <c r="I48" s="42">
        <v>0.78909436200000005</v>
      </c>
      <c r="J48" s="47">
        <v>29.582549832000002</v>
      </c>
      <c r="K48" s="47">
        <v>61.677648479000005</v>
      </c>
      <c r="L48" s="47">
        <v>42.185347764999996</v>
      </c>
      <c r="M48" s="47">
        <v>19.49230071400001</v>
      </c>
      <c r="N48" s="33"/>
    </row>
    <row r="49" spans="1:14" s="27" customFormat="1" ht="11.45" customHeight="1" x14ac:dyDescent="0.2">
      <c r="A49" s="527"/>
      <c r="B49" s="31" t="s">
        <v>432</v>
      </c>
      <c r="C49" s="41">
        <v>7.9350970000000003E-3</v>
      </c>
      <c r="D49" s="41">
        <v>2.85486E-4</v>
      </c>
      <c r="E49" s="41">
        <v>7.6496110000000006E-3</v>
      </c>
      <c r="F49" s="41">
        <v>1.0377190000000001E-3</v>
      </c>
      <c r="G49" s="41">
        <v>1.0377190000000001E-3</v>
      </c>
      <c r="H49" s="41">
        <v>0</v>
      </c>
      <c r="I49" s="42">
        <v>0</v>
      </c>
      <c r="J49" s="47">
        <v>1.0377190000000001E-3</v>
      </c>
      <c r="K49" s="47">
        <v>0</v>
      </c>
      <c r="L49" s="47">
        <v>0</v>
      </c>
      <c r="M49" s="47">
        <v>0</v>
      </c>
      <c r="N49" s="30"/>
    </row>
    <row r="50" spans="1:14" s="27" customFormat="1" ht="11.45" customHeight="1" x14ac:dyDescent="0.2">
      <c r="A50" s="527"/>
      <c r="B50" s="31" t="s">
        <v>433</v>
      </c>
      <c r="C50" s="41">
        <v>3.1750862880000006</v>
      </c>
      <c r="D50" s="41">
        <v>0</v>
      </c>
      <c r="E50" s="41">
        <v>3.1750862880000006</v>
      </c>
      <c r="F50" s="41">
        <v>2.0535164099999998</v>
      </c>
      <c r="G50" s="41">
        <v>0.38645185599999998</v>
      </c>
      <c r="H50" s="41">
        <v>0.38071114099999998</v>
      </c>
      <c r="I50" s="42">
        <v>5.7407149999999995E-3</v>
      </c>
      <c r="J50" s="47">
        <v>0</v>
      </c>
      <c r="K50" s="47">
        <v>1.667064554</v>
      </c>
      <c r="L50" s="47">
        <v>0</v>
      </c>
      <c r="M50" s="47">
        <v>1.667064554</v>
      </c>
      <c r="N50" s="30"/>
    </row>
    <row r="51" spans="1:14" s="27" customFormat="1" ht="11.45" customHeight="1" x14ac:dyDescent="0.2">
      <c r="A51" s="527"/>
      <c r="B51" s="31" t="s">
        <v>434</v>
      </c>
      <c r="C51" s="41">
        <v>11.122165879000001</v>
      </c>
      <c r="D51" s="41">
        <v>0.59232078799999999</v>
      </c>
      <c r="E51" s="41">
        <v>10.529845091</v>
      </c>
      <c r="F51" s="41">
        <v>10.833634621000002</v>
      </c>
      <c r="G51" s="41">
        <v>4.6801242930000004</v>
      </c>
      <c r="H51" s="41">
        <v>4.63977635</v>
      </c>
      <c r="I51" s="42">
        <v>0</v>
      </c>
      <c r="J51" s="47">
        <v>4.0347943000000004E-2</v>
      </c>
      <c r="K51" s="47">
        <v>6.1535103280000003</v>
      </c>
      <c r="L51" s="47">
        <v>0</v>
      </c>
      <c r="M51" s="47">
        <v>6.1535103280000003</v>
      </c>
      <c r="N51" s="30"/>
    </row>
    <row r="52" spans="1:14" s="27" customFormat="1" ht="11.45" customHeight="1" x14ac:dyDescent="0.2">
      <c r="A52" s="527"/>
      <c r="B52" s="31" t="s">
        <v>435</v>
      </c>
      <c r="C52" s="41">
        <v>12.196567345</v>
      </c>
      <c r="D52" s="41">
        <v>8.2526309999999999E-3</v>
      </c>
      <c r="E52" s="41">
        <v>12.188314714000001</v>
      </c>
      <c r="F52" s="41">
        <v>11.863959380000001</v>
      </c>
      <c r="G52" s="41">
        <v>11.147771486</v>
      </c>
      <c r="H52" s="41">
        <v>7.1151673760000005</v>
      </c>
      <c r="I52" s="42">
        <v>0.25987291099999998</v>
      </c>
      <c r="J52" s="47">
        <v>3.7727311989999999</v>
      </c>
      <c r="K52" s="47">
        <v>0.71618789400000005</v>
      </c>
      <c r="L52" s="47">
        <v>0.54293157799999991</v>
      </c>
      <c r="M52" s="47">
        <v>0.17325631600000013</v>
      </c>
      <c r="N52" s="30"/>
    </row>
    <row r="53" spans="1:14" s="27" customFormat="1" ht="11.45" customHeight="1" x14ac:dyDescent="0.2">
      <c r="A53" s="527"/>
      <c r="B53" s="31" t="s">
        <v>436</v>
      </c>
      <c r="C53" s="41">
        <v>49.723399864999998</v>
      </c>
      <c r="D53" s="41">
        <v>0.44727112199999997</v>
      </c>
      <c r="E53" s="41">
        <v>49.276128743000001</v>
      </c>
      <c r="F53" s="41">
        <v>43.039312242000001</v>
      </c>
      <c r="G53" s="41">
        <v>39.028966027999999</v>
      </c>
      <c r="H53" s="41">
        <v>15.065622686999999</v>
      </c>
      <c r="I53" s="42">
        <v>0.19158335800000001</v>
      </c>
      <c r="J53" s="47">
        <v>23.771759982999999</v>
      </c>
      <c r="K53" s="47">
        <v>4.0103462140000001</v>
      </c>
      <c r="L53" s="47">
        <v>1.9288126059999999</v>
      </c>
      <c r="M53" s="47">
        <v>2.081533608</v>
      </c>
      <c r="N53" s="30"/>
    </row>
    <row r="54" spans="1:14" s="27" customFormat="1" ht="11.45" customHeight="1" x14ac:dyDescent="0.2">
      <c r="A54" s="527"/>
      <c r="B54" s="31" t="s">
        <v>437</v>
      </c>
      <c r="C54" s="41">
        <v>3.249033528</v>
      </c>
      <c r="D54" s="41">
        <v>0</v>
      </c>
      <c r="E54" s="41">
        <v>3.249033528</v>
      </c>
      <c r="F54" s="41">
        <v>3.5033174919999999</v>
      </c>
      <c r="G54" s="41">
        <v>0.93125574699999991</v>
      </c>
      <c r="H54" s="41">
        <v>0.18861588200000001</v>
      </c>
      <c r="I54" s="42">
        <v>0.70814125799999994</v>
      </c>
      <c r="J54" s="47">
        <v>3.4498607000000001E-2</v>
      </c>
      <c r="K54" s="47">
        <v>2.5720617450000001</v>
      </c>
      <c r="L54" s="47">
        <v>1.973306185</v>
      </c>
      <c r="M54" s="47">
        <v>0.59875556000000008</v>
      </c>
      <c r="N54" s="30"/>
    </row>
    <row r="55" spans="1:14" s="27" customFormat="1" ht="11.45" customHeight="1" x14ac:dyDescent="0.2">
      <c r="A55" s="526"/>
      <c r="B55" s="31" t="s">
        <v>438</v>
      </c>
      <c r="C55" s="41">
        <v>0</v>
      </c>
      <c r="D55" s="41">
        <v>0</v>
      </c>
      <c r="E55" s="41">
        <v>0</v>
      </c>
      <c r="F55" s="41">
        <v>0</v>
      </c>
      <c r="G55" s="41">
        <v>0</v>
      </c>
      <c r="H55" s="41">
        <v>0</v>
      </c>
      <c r="I55" s="42">
        <v>0</v>
      </c>
      <c r="J55" s="47">
        <v>0</v>
      </c>
      <c r="K55" s="47">
        <v>0</v>
      </c>
      <c r="L55" s="47">
        <v>0</v>
      </c>
      <c r="M55" s="47">
        <v>0</v>
      </c>
      <c r="N55" s="30"/>
    </row>
    <row r="56" spans="1:14" s="27" customFormat="1" ht="11.45" customHeight="1" x14ac:dyDescent="0.2">
      <c r="A56" s="526"/>
      <c r="B56" s="31" t="s">
        <v>439</v>
      </c>
      <c r="C56" s="41">
        <v>26.510916044000002</v>
      </c>
      <c r="D56" s="41">
        <v>0.43483987499999999</v>
      </c>
      <c r="E56" s="41">
        <v>26.076076169</v>
      </c>
      <c r="F56" s="41">
        <v>25.440208618</v>
      </c>
      <c r="G56" s="41">
        <v>22.328741609999998</v>
      </c>
      <c r="H56" s="41">
        <v>1.308950826</v>
      </c>
      <c r="I56" s="42">
        <v>20.674275909999999</v>
      </c>
      <c r="J56" s="47">
        <v>0.34551487400000003</v>
      </c>
      <c r="K56" s="47">
        <v>3.111467008</v>
      </c>
      <c r="L56" s="47">
        <v>0.68416098400000003</v>
      </c>
      <c r="M56" s="47">
        <v>2.427306024</v>
      </c>
      <c r="N56" s="30"/>
    </row>
    <row r="57" spans="1:14" s="27" customFormat="1" ht="11.45" customHeight="1" x14ac:dyDescent="0.2">
      <c r="A57" s="526"/>
      <c r="B57" s="225" t="s">
        <v>440</v>
      </c>
      <c r="C57" s="198">
        <v>1709.4459402310001</v>
      </c>
      <c r="D57" s="198">
        <v>123.777015518</v>
      </c>
      <c r="E57" s="198">
        <v>1585.668924713</v>
      </c>
      <c r="F57" s="198">
        <v>1324.9338233370001</v>
      </c>
      <c r="G57" s="198">
        <v>773.29577683700006</v>
      </c>
      <c r="H57" s="198">
        <v>652.10827442000004</v>
      </c>
      <c r="I57" s="199">
        <v>21.419151604</v>
      </c>
      <c r="J57" s="86">
        <v>99.768350812999998</v>
      </c>
      <c r="K57" s="86">
        <v>551.63804650000009</v>
      </c>
      <c r="L57" s="86">
        <v>88.932567164999995</v>
      </c>
      <c r="M57" s="47">
        <v>462.70547933500006</v>
      </c>
      <c r="N57" s="226"/>
    </row>
    <row r="58" spans="1:14" s="27" customFormat="1" ht="11.45" customHeight="1" x14ac:dyDescent="0.2">
      <c r="A58" s="597"/>
      <c r="B58" s="225" t="s">
        <v>441</v>
      </c>
      <c r="C58" s="198">
        <v>688.96438095100007</v>
      </c>
      <c r="D58" s="198">
        <v>47.152809523000002</v>
      </c>
      <c r="E58" s="198">
        <v>641.81157142800009</v>
      </c>
      <c r="F58" s="198">
        <v>494.06323809399998</v>
      </c>
      <c r="G58" s="198">
        <v>258.03323809400001</v>
      </c>
      <c r="H58" s="198">
        <v>138.518190476</v>
      </c>
      <c r="I58" s="199">
        <v>7.1760952380000003</v>
      </c>
      <c r="J58" s="86">
        <v>112.33895238000001</v>
      </c>
      <c r="K58" s="86">
        <v>236.03</v>
      </c>
      <c r="L58" s="86">
        <v>64.083380951999999</v>
      </c>
      <c r="M58" s="635">
        <v>171.946619048</v>
      </c>
      <c r="N58" s="226"/>
    </row>
    <row r="59" spans="1:14" ht="63.75" customHeight="1" x14ac:dyDescent="0.2">
      <c r="A59" s="597" t="s">
        <v>3</v>
      </c>
      <c r="B59" s="725" t="s">
        <v>531</v>
      </c>
      <c r="C59" s="725"/>
      <c r="D59" s="725"/>
      <c r="E59" s="725"/>
      <c r="F59" s="725"/>
      <c r="G59" s="725"/>
      <c r="H59" s="725"/>
      <c r="I59" s="725"/>
      <c r="J59" s="725"/>
      <c r="K59" s="725"/>
      <c r="L59" s="725"/>
      <c r="M59" s="725"/>
      <c r="N59" s="636"/>
    </row>
    <row r="60" spans="1:14" x14ac:dyDescent="0.2">
      <c r="A60" s="622"/>
      <c r="B60" s="623"/>
      <c r="C60" s="623"/>
      <c r="D60" s="623"/>
      <c r="E60" s="608"/>
      <c r="F60" s="624"/>
      <c r="G60" s="624"/>
      <c r="H60" s="624"/>
      <c r="I60" s="624"/>
      <c r="J60" s="624"/>
      <c r="K60" s="624"/>
      <c r="L60" s="624"/>
      <c r="M60" s="624"/>
      <c r="N60" s="603"/>
    </row>
    <row r="61" spans="1:14" x14ac:dyDescent="0.2">
      <c r="A61" s="598"/>
      <c r="B61" s="598"/>
      <c r="C61" s="598"/>
      <c r="D61" s="598"/>
      <c r="E61" s="598"/>
      <c r="F61" s="598"/>
      <c r="G61" s="598"/>
      <c r="H61" s="598"/>
      <c r="I61" s="598"/>
      <c r="J61" s="598"/>
      <c r="K61" s="598"/>
      <c r="L61" s="598"/>
      <c r="M61" s="598"/>
      <c r="N61" s="598"/>
    </row>
  </sheetData>
  <mergeCells count="18">
    <mergeCell ref="B59:M59"/>
    <mergeCell ref="E5:E6"/>
    <mergeCell ref="G5:G6"/>
    <mergeCell ref="H5:H6"/>
    <mergeCell ref="I5:I6"/>
    <mergeCell ref="J5:J6"/>
    <mergeCell ref="A3:B6"/>
    <mergeCell ref="C3:E3"/>
    <mergeCell ref="C4:C6"/>
    <mergeCell ref="F4:F6"/>
    <mergeCell ref="G4:J4"/>
    <mergeCell ref="K5:K6"/>
    <mergeCell ref="L5:L6"/>
    <mergeCell ref="F3:M3"/>
    <mergeCell ref="D5:D6"/>
    <mergeCell ref="D4:E4"/>
    <mergeCell ref="K4:M4"/>
    <mergeCell ref="M5:N6"/>
  </mergeCells>
  <pageMargins left="0.59055118110236227" right="0.59055118110236227" top="0.59055118110236227" bottom="0.59055118110236227" header="0.59055118110236227" footer="0.59055118110236227"/>
  <pageSetup paperSize="9" scale="84" orientation="portrait" r:id="rId1"/>
  <headerFooter alignWithMargins="0">
    <oddFooter>&amp;L&amp;"Segoe UI,Regular"&amp;8&amp;P/&amp;N&amp;R&amp;"Segoe UI,Regular"&amp;8BIS Triennial Central Bank Survey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FA3E8-05F4-4B92-B6A7-894297EBDE0F}">
  <sheetPr>
    <pageSetUpPr fitToPage="1"/>
  </sheetPr>
  <dimension ref="A1:S1048246"/>
  <sheetViews>
    <sheetView showGridLines="0" zoomScaleNormal="100" zoomScaleSheetLayoutView="105" workbookViewId="0"/>
  </sheetViews>
  <sheetFormatPr defaultColWidth="9.140625" defaultRowHeight="12" x14ac:dyDescent="0.2"/>
  <cols>
    <col min="1" max="1" width="1.7109375" style="90" customWidth="1"/>
    <col min="2" max="2" width="26.5703125" style="90" customWidth="1"/>
    <col min="3" max="4" width="10.7109375" style="90" bestFit="1" customWidth="1"/>
    <col min="5" max="9" width="9.7109375" style="90" customWidth="1"/>
    <col min="10" max="10" width="1.7109375" style="90" customWidth="1"/>
    <col min="11" max="11" width="1.7109375" style="91" customWidth="1"/>
    <col min="12" max="16384" width="9.140625" style="90"/>
  </cols>
  <sheetData>
    <row r="1" spans="1:19" s="290" customFormat="1" ht="16.5" x14ac:dyDescent="0.3">
      <c r="A1" s="233"/>
      <c r="B1" s="240" t="s">
        <v>345</v>
      </c>
      <c r="C1" s="256"/>
      <c r="D1" s="256"/>
      <c r="E1" s="256"/>
      <c r="F1" s="256"/>
      <c r="G1" s="256"/>
      <c r="H1" s="256"/>
      <c r="I1" s="232"/>
      <c r="J1" s="232"/>
      <c r="K1" s="155"/>
    </row>
    <row r="2" spans="1:19" s="304" customFormat="1" ht="14.25" x14ac:dyDescent="0.2">
      <c r="A2" s="305"/>
      <c r="B2" s="305" t="s">
        <v>390</v>
      </c>
      <c r="C2" s="308"/>
      <c r="D2" s="308"/>
      <c r="E2" s="308"/>
      <c r="F2" s="308"/>
      <c r="G2" s="308"/>
      <c r="H2" s="308"/>
      <c r="I2" s="308"/>
      <c r="J2" s="305"/>
      <c r="K2" s="307"/>
    </row>
    <row r="3" spans="1:19" s="298" customFormat="1" ht="21" customHeight="1" x14ac:dyDescent="0.2">
      <c r="A3" s="311"/>
      <c r="B3" s="310" t="s">
        <v>597</v>
      </c>
      <c r="C3" s="310"/>
      <c r="D3" s="310"/>
      <c r="E3" s="310"/>
      <c r="F3" s="310"/>
      <c r="G3" s="310"/>
      <c r="H3" s="310"/>
      <c r="I3" s="312" t="s">
        <v>286</v>
      </c>
      <c r="J3" s="310"/>
      <c r="K3" s="301"/>
    </row>
    <row r="4" spans="1:19" ht="12" customHeight="1" x14ac:dyDescent="0.2">
      <c r="A4" s="322"/>
      <c r="B4" s="323"/>
      <c r="C4" s="665" t="s">
        <v>22</v>
      </c>
      <c r="D4" s="667" t="s">
        <v>449</v>
      </c>
      <c r="E4" s="667"/>
      <c r="F4" s="667"/>
      <c r="G4" s="667"/>
      <c r="H4" s="667"/>
      <c r="I4" s="668"/>
      <c r="J4" s="343"/>
      <c r="K4" s="94"/>
    </row>
    <row r="5" spans="1:19" ht="20.100000000000001" customHeight="1" x14ac:dyDescent="0.2">
      <c r="A5" s="164"/>
      <c r="B5" s="314"/>
      <c r="C5" s="666"/>
      <c r="D5" s="315" t="s">
        <v>28</v>
      </c>
      <c r="E5" s="315" t="s">
        <v>30</v>
      </c>
      <c r="F5" s="315" t="s">
        <v>27</v>
      </c>
      <c r="G5" s="315" t="s">
        <v>26</v>
      </c>
      <c r="H5" s="315" t="s">
        <v>31</v>
      </c>
      <c r="I5" s="316" t="s">
        <v>33</v>
      </c>
      <c r="J5" s="344"/>
      <c r="K5" s="94"/>
      <c r="L5" s="774"/>
    </row>
    <row r="6" spans="1:19" s="133" customFormat="1" ht="20.100000000000001" customHeight="1" x14ac:dyDescent="0.25">
      <c r="A6" s="376"/>
      <c r="B6" s="377" t="s">
        <v>56</v>
      </c>
      <c r="C6" s="378">
        <v>3810156.761043</v>
      </c>
      <c r="D6" s="378">
        <v>213547.00868600002</v>
      </c>
      <c r="E6" s="378">
        <v>2114.9543980000003</v>
      </c>
      <c r="F6" s="378">
        <v>252317.46907600007</v>
      </c>
      <c r="G6" s="378">
        <v>244551.92814899998</v>
      </c>
      <c r="H6" s="378">
        <v>230612.23892100004</v>
      </c>
      <c r="I6" s="379">
        <v>38300.039482</v>
      </c>
      <c r="J6" s="380"/>
      <c r="K6" s="156"/>
      <c r="L6" s="773"/>
      <c r="M6" s="773"/>
      <c r="N6" s="773"/>
      <c r="O6" s="773"/>
      <c r="P6" s="773"/>
      <c r="Q6" s="773"/>
      <c r="R6" s="773"/>
      <c r="S6" s="773"/>
    </row>
    <row r="7" spans="1:19" ht="20.100000000000001" customHeight="1" x14ac:dyDescent="0.2">
      <c r="A7" s="234"/>
      <c r="B7" s="248" t="s">
        <v>455</v>
      </c>
      <c r="C7" s="159">
        <v>2042217.6785159996</v>
      </c>
      <c r="D7" s="159">
        <v>120128.36316600001</v>
      </c>
      <c r="E7" s="159">
        <v>485.59778399999993</v>
      </c>
      <c r="F7" s="159">
        <v>126720.02045900001</v>
      </c>
      <c r="G7" s="159">
        <v>148612.29468800002</v>
      </c>
      <c r="H7" s="159">
        <v>114851.689539</v>
      </c>
      <c r="I7" s="113">
        <v>22200.729266999999</v>
      </c>
      <c r="J7" s="234"/>
      <c r="K7" s="94"/>
      <c r="L7" s="773"/>
      <c r="M7" s="773"/>
      <c r="N7" s="773"/>
      <c r="O7" s="773"/>
      <c r="P7" s="773"/>
      <c r="Q7" s="773"/>
      <c r="R7" s="773"/>
    </row>
    <row r="8" spans="1:19" ht="12" customHeight="1" x14ac:dyDescent="0.2">
      <c r="A8" s="279"/>
      <c r="B8" s="247" t="s">
        <v>261</v>
      </c>
      <c r="C8" s="159">
        <v>692151.71650800004</v>
      </c>
      <c r="D8" s="159">
        <v>38734.442883999996</v>
      </c>
      <c r="E8" s="159">
        <v>107.14160299999999</v>
      </c>
      <c r="F8" s="159">
        <v>38784.908896000008</v>
      </c>
      <c r="G8" s="159">
        <v>61178.825722000001</v>
      </c>
      <c r="H8" s="159">
        <v>49533.363956999994</v>
      </c>
      <c r="I8" s="113">
        <v>6967.0421500000002</v>
      </c>
      <c r="J8" s="234"/>
      <c r="K8" s="94"/>
      <c r="L8" s="773"/>
      <c r="M8" s="773"/>
      <c r="N8" s="773"/>
      <c r="O8" s="773"/>
      <c r="P8" s="773"/>
      <c r="Q8" s="773"/>
      <c r="R8" s="773"/>
    </row>
    <row r="9" spans="1:19" ht="12" customHeight="1" x14ac:dyDescent="0.2">
      <c r="A9" s="279"/>
      <c r="B9" s="247" t="s">
        <v>262</v>
      </c>
      <c r="C9" s="159">
        <v>1350065.961989</v>
      </c>
      <c r="D9" s="159">
        <v>81393.920253000004</v>
      </c>
      <c r="E9" s="159">
        <v>378.45617599999997</v>
      </c>
      <c r="F9" s="159">
        <v>87935.111527000001</v>
      </c>
      <c r="G9" s="159">
        <v>87433.468938000005</v>
      </c>
      <c r="H9" s="159">
        <v>65318.325554000003</v>
      </c>
      <c r="I9" s="113">
        <v>15233.687099000001</v>
      </c>
      <c r="J9" s="234"/>
      <c r="K9" s="94"/>
      <c r="L9" s="773"/>
      <c r="M9" s="773"/>
      <c r="N9" s="773"/>
      <c r="O9" s="773"/>
      <c r="P9" s="773"/>
      <c r="Q9" s="773"/>
      <c r="R9" s="773"/>
    </row>
    <row r="10" spans="1:19" ht="20.100000000000001" customHeight="1" x14ac:dyDescent="0.2">
      <c r="A10" s="234"/>
      <c r="B10" s="248" t="s">
        <v>207</v>
      </c>
      <c r="C10" s="159">
        <v>1619979.5624700005</v>
      </c>
      <c r="D10" s="159">
        <v>86708.045281000013</v>
      </c>
      <c r="E10" s="159">
        <v>1365.0612150000002</v>
      </c>
      <c r="F10" s="159">
        <v>118369.00934300004</v>
      </c>
      <c r="G10" s="159">
        <v>88621.444051000013</v>
      </c>
      <c r="H10" s="159">
        <v>110904.15341200003</v>
      </c>
      <c r="I10" s="113">
        <v>13295.068421000005</v>
      </c>
      <c r="J10" s="234"/>
      <c r="K10" s="94"/>
      <c r="L10" s="773"/>
      <c r="M10" s="773"/>
      <c r="N10" s="773"/>
      <c r="O10" s="773"/>
      <c r="P10" s="773"/>
      <c r="Q10" s="773"/>
      <c r="R10" s="773"/>
    </row>
    <row r="11" spans="1:19" ht="12" customHeight="1" x14ac:dyDescent="0.2">
      <c r="A11" s="279"/>
      <c r="B11" s="247" t="s">
        <v>261</v>
      </c>
      <c r="C11" s="159">
        <v>575534.48204299994</v>
      </c>
      <c r="D11" s="159">
        <v>27365.345140999994</v>
      </c>
      <c r="E11" s="159">
        <v>662.65561100000002</v>
      </c>
      <c r="F11" s="159">
        <v>41533.022078999995</v>
      </c>
      <c r="G11" s="159">
        <v>32929.625440999996</v>
      </c>
      <c r="H11" s="159">
        <v>52992.878963000003</v>
      </c>
      <c r="I11" s="113">
        <v>3948.6379730000008</v>
      </c>
      <c r="J11" s="234"/>
      <c r="K11" s="94"/>
      <c r="L11" s="773"/>
      <c r="M11" s="773"/>
      <c r="N11" s="773"/>
      <c r="O11" s="773"/>
      <c r="P11" s="773"/>
      <c r="Q11" s="773"/>
      <c r="R11" s="773"/>
    </row>
    <row r="12" spans="1:19" ht="12" customHeight="1" x14ac:dyDescent="0.2">
      <c r="A12" s="279"/>
      <c r="B12" s="247" t="s">
        <v>262</v>
      </c>
      <c r="C12" s="159">
        <v>1044445.317203</v>
      </c>
      <c r="D12" s="159">
        <v>59342.647478999992</v>
      </c>
      <c r="E12" s="159">
        <v>702.40560000000005</v>
      </c>
      <c r="F12" s="159">
        <v>76836.145122000031</v>
      </c>
      <c r="G12" s="159">
        <v>55691.772123000002</v>
      </c>
      <c r="H12" s="159">
        <v>57911.269170000007</v>
      </c>
      <c r="I12" s="113">
        <v>9346.4304330000014</v>
      </c>
      <c r="J12" s="234"/>
      <c r="K12" s="94"/>
      <c r="L12" s="773"/>
      <c r="M12" s="773"/>
      <c r="N12" s="773"/>
      <c r="O12" s="773"/>
      <c r="P12" s="773"/>
      <c r="Q12" s="773"/>
      <c r="R12" s="773"/>
    </row>
    <row r="13" spans="1:19" ht="20.100000000000001" customHeight="1" x14ac:dyDescent="0.2">
      <c r="A13" s="234"/>
      <c r="B13" s="244" t="s">
        <v>263</v>
      </c>
      <c r="C13" s="159">
        <v>909242.2323520002</v>
      </c>
      <c r="D13" s="159">
        <v>49616.869944000005</v>
      </c>
      <c r="E13" s="159">
        <v>198.45725300000001</v>
      </c>
      <c r="F13" s="159">
        <v>63830.226691000011</v>
      </c>
      <c r="G13" s="159">
        <v>45699.319274000001</v>
      </c>
      <c r="H13" s="159">
        <v>76042.223622000005</v>
      </c>
      <c r="I13" s="113">
        <v>8482.6009639999993</v>
      </c>
      <c r="J13" s="234"/>
      <c r="K13" s="94"/>
      <c r="L13" s="773"/>
      <c r="M13" s="773"/>
      <c r="N13" s="773"/>
      <c r="O13" s="773"/>
      <c r="P13" s="773"/>
      <c r="Q13" s="773"/>
      <c r="R13" s="773"/>
    </row>
    <row r="14" spans="1:19" ht="12" customHeight="1" x14ac:dyDescent="0.2">
      <c r="A14" s="279"/>
      <c r="B14" s="247" t="s">
        <v>264</v>
      </c>
      <c r="C14" s="159">
        <v>297865.59938799997</v>
      </c>
      <c r="D14" s="159">
        <v>21608.337150000003</v>
      </c>
      <c r="E14" s="159">
        <v>330.41187100000002</v>
      </c>
      <c r="F14" s="159">
        <v>23629.222358000003</v>
      </c>
      <c r="G14" s="159">
        <v>25794.922996000001</v>
      </c>
      <c r="H14" s="159">
        <v>24599.746352999995</v>
      </c>
      <c r="I14" s="113">
        <v>2512.7599169999999</v>
      </c>
      <c r="J14" s="234"/>
      <c r="K14" s="94"/>
      <c r="L14" s="773"/>
      <c r="M14" s="773"/>
      <c r="N14" s="773"/>
      <c r="O14" s="773"/>
      <c r="P14" s="773"/>
      <c r="Q14" s="773"/>
      <c r="R14" s="773"/>
    </row>
    <row r="15" spans="1:19" ht="12" customHeight="1" x14ac:dyDescent="0.2">
      <c r="A15" s="279"/>
      <c r="B15" s="247" t="s">
        <v>265</v>
      </c>
      <c r="C15" s="159">
        <v>129672.44195899999</v>
      </c>
      <c r="D15" s="159">
        <v>7151.9606959999992</v>
      </c>
      <c r="E15" s="159">
        <v>192.28826799999999</v>
      </c>
      <c r="F15" s="159">
        <v>11667.93866</v>
      </c>
      <c r="G15" s="159">
        <v>5782.0836959999997</v>
      </c>
      <c r="H15" s="159">
        <v>4193.829964999999</v>
      </c>
      <c r="I15" s="113">
        <v>344.12143500000002</v>
      </c>
      <c r="J15" s="234"/>
      <c r="K15" s="94"/>
      <c r="L15" s="773"/>
      <c r="M15" s="773"/>
      <c r="N15" s="773"/>
      <c r="O15" s="773"/>
      <c r="P15" s="773"/>
      <c r="Q15" s="773"/>
      <c r="R15" s="773"/>
    </row>
    <row r="16" spans="1:19" ht="12" customHeight="1" x14ac:dyDescent="0.2">
      <c r="A16" s="279"/>
      <c r="B16" s="247" t="s">
        <v>276</v>
      </c>
      <c r="C16" s="159">
        <v>54729.733237999993</v>
      </c>
      <c r="D16" s="159">
        <v>1852.8146139999999</v>
      </c>
      <c r="E16" s="159">
        <v>273.73671000000002</v>
      </c>
      <c r="F16" s="159">
        <v>5330.7232960000001</v>
      </c>
      <c r="G16" s="159">
        <v>2528.265977</v>
      </c>
      <c r="H16" s="159">
        <v>2088.4287120000004</v>
      </c>
      <c r="I16" s="113">
        <v>86.561555999999996</v>
      </c>
      <c r="J16" s="234"/>
      <c r="K16" s="94"/>
      <c r="L16" s="773"/>
      <c r="M16" s="773"/>
      <c r="N16" s="773"/>
      <c r="O16" s="773"/>
      <c r="P16" s="773"/>
      <c r="Q16" s="773"/>
      <c r="R16" s="773"/>
    </row>
    <row r="17" spans="1:18" ht="12" customHeight="1" x14ac:dyDescent="0.2">
      <c r="A17" s="279"/>
      <c r="B17" s="247" t="s">
        <v>277</v>
      </c>
      <c r="C17" s="159">
        <v>221789.142456</v>
      </c>
      <c r="D17" s="159">
        <v>6341.9908329999989</v>
      </c>
      <c r="E17" s="159">
        <v>370.16683799999998</v>
      </c>
      <c r="F17" s="159">
        <v>13886.245448000001</v>
      </c>
      <c r="G17" s="159">
        <v>8730.4047460000002</v>
      </c>
      <c r="H17" s="159">
        <v>3963.3386799999998</v>
      </c>
      <c r="I17" s="113">
        <v>1638.7173090000001</v>
      </c>
      <c r="J17" s="234"/>
      <c r="K17" s="94"/>
      <c r="L17" s="773"/>
      <c r="M17" s="773"/>
      <c r="N17" s="773"/>
      <c r="O17" s="773"/>
      <c r="P17" s="773"/>
      <c r="Q17" s="773"/>
      <c r="R17" s="773"/>
    </row>
    <row r="18" spans="1:18" ht="12" customHeight="1" x14ac:dyDescent="0.2">
      <c r="A18" s="279"/>
      <c r="B18" s="247" t="s">
        <v>268</v>
      </c>
      <c r="C18" s="159">
        <v>6680.4130770002957</v>
      </c>
      <c r="D18" s="159">
        <v>136.07204400000046</v>
      </c>
      <c r="E18" s="159">
        <v>2.7500000010149961E-4</v>
      </c>
      <c r="F18" s="159">
        <v>24.652890000026673</v>
      </c>
      <c r="G18" s="159">
        <v>86.447362000006251</v>
      </c>
      <c r="H18" s="159">
        <v>16.586080000037327</v>
      </c>
      <c r="I18" s="113">
        <v>230.30724000000737</v>
      </c>
      <c r="J18" s="234"/>
      <c r="K18" s="94"/>
      <c r="L18" s="773"/>
      <c r="M18" s="773"/>
      <c r="N18" s="773"/>
      <c r="O18" s="773"/>
      <c r="P18" s="773"/>
      <c r="Q18" s="773"/>
      <c r="R18" s="773"/>
    </row>
    <row r="19" spans="1:18" ht="20.100000000000001" customHeight="1" x14ac:dyDescent="0.2">
      <c r="A19" s="234"/>
      <c r="B19" s="248" t="s">
        <v>208</v>
      </c>
      <c r="C19" s="159">
        <v>147959.49077999999</v>
      </c>
      <c r="D19" s="159">
        <v>6710.65326</v>
      </c>
      <c r="E19" s="159">
        <v>264.295391</v>
      </c>
      <c r="F19" s="159">
        <v>7228.5970799999996</v>
      </c>
      <c r="G19" s="159">
        <v>7318.1901149999994</v>
      </c>
      <c r="H19" s="159">
        <v>4856.3959129999994</v>
      </c>
      <c r="I19" s="113">
        <v>2804.2417460000001</v>
      </c>
      <c r="J19" s="234"/>
      <c r="K19" s="94"/>
      <c r="L19" s="773"/>
      <c r="M19" s="773"/>
      <c r="N19" s="773"/>
      <c r="O19" s="773"/>
      <c r="P19" s="773"/>
      <c r="Q19" s="773"/>
      <c r="R19" s="773"/>
    </row>
    <row r="20" spans="1:18" ht="12" customHeight="1" x14ac:dyDescent="0.2">
      <c r="A20" s="279"/>
      <c r="B20" s="247" t="s">
        <v>261</v>
      </c>
      <c r="C20" s="159">
        <v>92390.513411000007</v>
      </c>
      <c r="D20" s="159">
        <v>4368.2336079999995</v>
      </c>
      <c r="E20" s="159">
        <v>182.471318</v>
      </c>
      <c r="F20" s="159">
        <v>4993.5246770000003</v>
      </c>
      <c r="G20" s="159">
        <v>3586.1895979999995</v>
      </c>
      <c r="H20" s="159">
        <v>2592.5029070000001</v>
      </c>
      <c r="I20" s="113">
        <v>2021.892996</v>
      </c>
      <c r="J20" s="234"/>
      <c r="K20" s="94"/>
      <c r="L20" s="773"/>
      <c r="M20" s="773"/>
      <c r="N20" s="773"/>
      <c r="O20" s="773"/>
      <c r="P20" s="773"/>
      <c r="Q20" s="773"/>
      <c r="R20" s="773"/>
    </row>
    <row r="21" spans="1:18" ht="12" customHeight="1" x14ac:dyDescent="0.2">
      <c r="A21" s="279"/>
      <c r="B21" s="247" t="s">
        <v>262</v>
      </c>
      <c r="C21" s="159">
        <v>55568.895233999996</v>
      </c>
      <c r="D21" s="159">
        <v>2342.4198630000001</v>
      </c>
      <c r="E21" s="159">
        <v>81.824069999999992</v>
      </c>
      <c r="F21" s="159">
        <v>2235.0725909999996</v>
      </c>
      <c r="G21" s="159">
        <v>3732.0010269999998</v>
      </c>
      <c r="H21" s="159">
        <v>2263.8979879999997</v>
      </c>
      <c r="I21" s="113">
        <v>782.34873900000002</v>
      </c>
      <c r="J21" s="234"/>
      <c r="K21" s="94"/>
      <c r="L21" s="773"/>
      <c r="M21" s="773"/>
      <c r="N21" s="773"/>
      <c r="O21" s="773"/>
      <c r="P21" s="773"/>
      <c r="Q21" s="773"/>
      <c r="R21" s="773"/>
    </row>
    <row r="22" spans="1:18" ht="20.100000000000001" customHeight="1" x14ac:dyDescent="0.2">
      <c r="A22" s="234"/>
      <c r="B22" s="248" t="s">
        <v>278</v>
      </c>
      <c r="C22" s="159">
        <v>2708020.438941</v>
      </c>
      <c r="D22" s="159">
        <v>157877.58744000003</v>
      </c>
      <c r="E22" s="159">
        <v>340.17499700000002</v>
      </c>
      <c r="F22" s="159">
        <v>184595.803617</v>
      </c>
      <c r="G22" s="159">
        <v>176747.63043100003</v>
      </c>
      <c r="H22" s="159">
        <v>159555.21523199999</v>
      </c>
      <c r="I22" s="113">
        <v>28860.980512000002</v>
      </c>
      <c r="J22" s="234"/>
      <c r="K22" s="94"/>
      <c r="L22" s="773"/>
      <c r="M22" s="773"/>
      <c r="N22" s="773"/>
      <c r="O22" s="773"/>
      <c r="P22" s="773"/>
      <c r="Q22" s="773"/>
      <c r="R22" s="773"/>
    </row>
    <row r="23" spans="1:18" x14ac:dyDescent="0.2">
      <c r="A23" s="234"/>
      <c r="B23" s="190" t="s">
        <v>243</v>
      </c>
      <c r="C23" s="159">
        <v>1221903.7589659998</v>
      </c>
      <c r="D23" s="159">
        <v>69581.630285000007</v>
      </c>
      <c r="E23" s="159">
        <v>15.282905999999999</v>
      </c>
      <c r="F23" s="159">
        <v>108600.780969</v>
      </c>
      <c r="G23" s="159">
        <v>69550.715297000002</v>
      </c>
      <c r="H23" s="159">
        <v>84341.907099000004</v>
      </c>
      <c r="I23" s="113">
        <v>13453.558096999999</v>
      </c>
      <c r="J23" s="234"/>
      <c r="K23" s="94"/>
      <c r="L23" s="773"/>
      <c r="M23" s="773"/>
      <c r="N23" s="773"/>
      <c r="O23" s="773"/>
      <c r="P23" s="773"/>
      <c r="Q23" s="773"/>
      <c r="R23" s="773"/>
    </row>
    <row r="24" spans="1:18" x14ac:dyDescent="0.2">
      <c r="A24" s="234"/>
      <c r="B24" s="190" t="s">
        <v>279</v>
      </c>
      <c r="C24" s="159">
        <v>1486116.679975</v>
      </c>
      <c r="D24" s="159">
        <v>88295.957155000011</v>
      </c>
      <c r="E24" s="159">
        <v>324.89209099999999</v>
      </c>
      <c r="F24" s="159">
        <v>75995.022647999984</v>
      </c>
      <c r="G24" s="159">
        <v>107196.91513400002</v>
      </c>
      <c r="H24" s="159">
        <v>75213.308132999999</v>
      </c>
      <c r="I24" s="113">
        <v>15407.422415000001</v>
      </c>
      <c r="J24" s="234"/>
      <c r="K24" s="94"/>
      <c r="L24" s="773"/>
      <c r="M24" s="773"/>
      <c r="N24" s="773"/>
      <c r="O24" s="773"/>
      <c r="P24" s="773"/>
      <c r="Q24" s="773"/>
      <c r="R24" s="773"/>
    </row>
    <row r="25" spans="1:18" ht="12" customHeight="1" x14ac:dyDescent="0.2">
      <c r="A25" s="279"/>
      <c r="B25" s="367" t="s">
        <v>132</v>
      </c>
      <c r="C25" s="159">
        <v>423574.00689900003</v>
      </c>
      <c r="D25" s="159">
        <v>18523.278639</v>
      </c>
      <c r="E25" s="159">
        <v>261.56312599999995</v>
      </c>
      <c r="F25" s="159">
        <v>25604.440856000001</v>
      </c>
      <c r="G25" s="159">
        <v>29087.656081000005</v>
      </c>
      <c r="H25" s="159">
        <v>24994.390032000003</v>
      </c>
      <c r="I25" s="113">
        <v>3494.7610669999999</v>
      </c>
      <c r="J25" s="234"/>
      <c r="K25" s="94"/>
      <c r="L25" s="773"/>
      <c r="M25" s="773"/>
      <c r="N25" s="773"/>
      <c r="O25" s="773"/>
      <c r="P25" s="773"/>
      <c r="Q25" s="773"/>
      <c r="R25" s="773"/>
    </row>
    <row r="26" spans="1:18" ht="12" customHeight="1" x14ac:dyDescent="0.2">
      <c r="A26" s="279"/>
      <c r="B26" s="251" t="s">
        <v>133</v>
      </c>
      <c r="C26" s="159">
        <v>424847.46641100006</v>
      </c>
      <c r="D26" s="159">
        <v>23797.111906999999</v>
      </c>
      <c r="E26" s="159">
        <v>869.92518499999983</v>
      </c>
      <c r="F26" s="159">
        <v>28364.108865999999</v>
      </c>
      <c r="G26" s="159">
        <v>25381.060345000005</v>
      </c>
      <c r="H26" s="159">
        <v>20949.383033000002</v>
      </c>
      <c r="I26" s="113">
        <v>4041.3576269999994</v>
      </c>
      <c r="J26" s="234"/>
      <c r="K26" s="94"/>
      <c r="L26" s="773"/>
      <c r="M26" s="773"/>
      <c r="N26" s="773"/>
      <c r="O26" s="773"/>
      <c r="P26" s="773"/>
      <c r="Q26" s="773"/>
      <c r="R26" s="773"/>
    </row>
    <row r="27" spans="1:18" ht="12" customHeight="1" x14ac:dyDescent="0.2">
      <c r="A27" s="279"/>
      <c r="B27" s="251" t="s">
        <v>134</v>
      </c>
      <c r="C27" s="159">
        <v>156906.13336000004</v>
      </c>
      <c r="D27" s="159">
        <v>9039.7519429999993</v>
      </c>
      <c r="E27" s="159">
        <v>379.16373499999997</v>
      </c>
      <c r="F27" s="159">
        <v>11018.438011</v>
      </c>
      <c r="G27" s="159">
        <v>9584.304777000003</v>
      </c>
      <c r="H27" s="159">
        <v>9396.0238590000008</v>
      </c>
      <c r="I27" s="113">
        <v>1346.1790540000002</v>
      </c>
      <c r="J27" s="234"/>
      <c r="K27" s="94"/>
      <c r="L27" s="773"/>
      <c r="M27" s="773"/>
      <c r="N27" s="773"/>
      <c r="O27" s="773"/>
      <c r="P27" s="773"/>
      <c r="Q27" s="773"/>
      <c r="R27" s="773"/>
    </row>
    <row r="28" spans="1:18" ht="12" customHeight="1" x14ac:dyDescent="0.2">
      <c r="A28" s="279"/>
      <c r="B28" s="251" t="s">
        <v>135</v>
      </c>
      <c r="C28" s="159">
        <v>96808.451948000002</v>
      </c>
      <c r="D28" s="159">
        <v>4309.148631</v>
      </c>
      <c r="E28" s="159">
        <v>264.10053100000005</v>
      </c>
      <c r="F28" s="159">
        <v>2734.8613669999995</v>
      </c>
      <c r="G28" s="159">
        <v>3751.1673969999997</v>
      </c>
      <c r="H28" s="159">
        <v>15717.252022000001</v>
      </c>
      <c r="I28" s="113">
        <v>556.77835999999991</v>
      </c>
      <c r="J28" s="234"/>
      <c r="K28" s="94"/>
      <c r="L28" s="773"/>
      <c r="M28" s="773"/>
      <c r="N28" s="773"/>
      <c r="O28" s="773"/>
      <c r="P28" s="773"/>
      <c r="Q28" s="773"/>
      <c r="R28" s="773"/>
    </row>
    <row r="29" spans="1:18" s="136" customFormat="1" ht="20.100000000000001" customHeight="1" x14ac:dyDescent="0.2">
      <c r="A29" s="236"/>
      <c r="B29" s="249" t="s">
        <v>469</v>
      </c>
      <c r="C29" s="159">
        <v>208309.02098</v>
      </c>
      <c r="D29" s="159">
        <v>12330.536797999999</v>
      </c>
      <c r="E29" s="159">
        <v>67.072680000000005</v>
      </c>
      <c r="F29" s="159">
        <v>14405.440133999999</v>
      </c>
      <c r="G29" s="159">
        <v>11439.119654</v>
      </c>
      <c r="H29" s="159">
        <v>9634.8241099999977</v>
      </c>
      <c r="I29" s="113">
        <v>435.02934700000003</v>
      </c>
      <c r="J29" s="236"/>
      <c r="K29" s="160"/>
      <c r="L29" s="773"/>
      <c r="M29" s="773"/>
      <c r="N29" s="773"/>
      <c r="O29" s="773"/>
      <c r="P29" s="773"/>
      <c r="Q29" s="773"/>
      <c r="R29" s="773"/>
    </row>
    <row r="30" spans="1:18" s="136" customFormat="1" ht="12" customHeight="1" x14ac:dyDescent="0.2">
      <c r="A30" s="284"/>
      <c r="B30" s="250" t="s">
        <v>470</v>
      </c>
      <c r="C30" s="159">
        <v>71171.164608999999</v>
      </c>
      <c r="D30" s="159">
        <v>6240.5101519999989</v>
      </c>
      <c r="E30" s="159">
        <v>6.3562659999999997</v>
      </c>
      <c r="F30" s="159">
        <v>2207.4508589999996</v>
      </c>
      <c r="G30" s="159">
        <v>6139.9515199999996</v>
      </c>
      <c r="H30" s="159">
        <v>403.78415200000001</v>
      </c>
      <c r="I30" s="113">
        <v>1012.846006</v>
      </c>
      <c r="J30" s="236"/>
      <c r="K30" s="160"/>
      <c r="L30" s="773"/>
      <c r="M30" s="773"/>
      <c r="N30" s="773"/>
      <c r="O30" s="773"/>
      <c r="P30" s="773"/>
      <c r="Q30" s="773"/>
      <c r="R30" s="773"/>
    </row>
    <row r="31" spans="1:18" s="136" customFormat="1" ht="3" customHeight="1" x14ac:dyDescent="0.2">
      <c r="A31" s="284"/>
      <c r="B31" s="250"/>
      <c r="C31" s="159"/>
      <c r="D31" s="159"/>
      <c r="E31" s="159"/>
      <c r="F31" s="159"/>
      <c r="G31" s="159"/>
      <c r="H31" s="159"/>
      <c r="I31" s="113"/>
      <c r="J31" s="236"/>
      <c r="K31" s="160"/>
      <c r="L31" s="773"/>
      <c r="M31" s="773"/>
      <c r="N31" s="773"/>
      <c r="O31" s="773"/>
      <c r="P31" s="773"/>
      <c r="Q31" s="773"/>
      <c r="R31" s="773"/>
    </row>
    <row r="32" spans="1:18" s="298" customFormat="1" ht="20.100000000000001" customHeight="1" x14ac:dyDescent="0.2">
      <c r="A32" s="375"/>
      <c r="B32" s="372" t="s">
        <v>57</v>
      </c>
      <c r="C32" s="373">
        <v>123944.51057500002</v>
      </c>
      <c r="D32" s="373">
        <v>23418.352259999996</v>
      </c>
      <c r="E32" s="373">
        <v>373.55079699999999</v>
      </c>
      <c r="F32" s="373">
        <v>6865.1980129999993</v>
      </c>
      <c r="G32" s="373">
        <v>2247.8805620000003</v>
      </c>
      <c r="H32" s="373">
        <v>2702.9516819999999</v>
      </c>
      <c r="I32" s="374">
        <v>163.17528099999998</v>
      </c>
      <c r="J32" s="375"/>
      <c r="K32" s="301"/>
      <c r="L32" s="773"/>
      <c r="M32" s="773"/>
      <c r="N32" s="773"/>
      <c r="O32" s="773"/>
      <c r="P32" s="773"/>
      <c r="Q32" s="773"/>
      <c r="R32" s="773"/>
    </row>
    <row r="33" spans="1:18" ht="20.100000000000001" customHeight="1" x14ac:dyDescent="0.2">
      <c r="A33" s="234"/>
      <c r="B33" s="248" t="s">
        <v>455</v>
      </c>
      <c r="C33" s="159">
        <v>65319.418309000001</v>
      </c>
      <c r="D33" s="159">
        <v>9473.9410150000003</v>
      </c>
      <c r="E33" s="159">
        <v>151.40202199999999</v>
      </c>
      <c r="F33" s="159">
        <v>3833.4174690000004</v>
      </c>
      <c r="G33" s="159">
        <v>1567.6497340000001</v>
      </c>
      <c r="H33" s="159">
        <v>1289.902452</v>
      </c>
      <c r="I33" s="113">
        <v>42.227642000000003</v>
      </c>
      <c r="J33" s="234"/>
      <c r="K33" s="94"/>
      <c r="L33" s="773"/>
      <c r="M33" s="773"/>
      <c r="N33" s="773"/>
      <c r="O33" s="773"/>
      <c r="P33" s="773"/>
      <c r="Q33" s="773"/>
      <c r="R33" s="773"/>
    </row>
    <row r="34" spans="1:18" ht="12" customHeight="1" x14ac:dyDescent="0.2">
      <c r="A34" s="279"/>
      <c r="B34" s="247" t="s">
        <v>261</v>
      </c>
      <c r="C34" s="159">
        <v>25828.052900000002</v>
      </c>
      <c r="D34" s="159">
        <v>1401.9483210000001</v>
      </c>
      <c r="E34" s="159">
        <v>28.512517000000003</v>
      </c>
      <c r="F34" s="159">
        <v>1893.5887410000005</v>
      </c>
      <c r="G34" s="159">
        <v>806.78449400000011</v>
      </c>
      <c r="H34" s="159">
        <v>526.69575699999996</v>
      </c>
      <c r="I34" s="113">
        <v>8.0993120000000012</v>
      </c>
      <c r="J34" s="234"/>
      <c r="K34" s="94"/>
      <c r="L34" s="773"/>
      <c r="M34" s="773"/>
      <c r="N34" s="773"/>
      <c r="O34" s="773"/>
      <c r="P34" s="773"/>
      <c r="Q34" s="773"/>
      <c r="R34" s="773"/>
    </row>
    <row r="35" spans="1:18" ht="12" customHeight="1" x14ac:dyDescent="0.2">
      <c r="A35" s="279"/>
      <c r="B35" s="247" t="s">
        <v>262</v>
      </c>
      <c r="C35" s="159">
        <v>39491.365398999995</v>
      </c>
      <c r="D35" s="159">
        <v>8071.99269</v>
      </c>
      <c r="E35" s="159">
        <v>122.88950299999999</v>
      </c>
      <c r="F35" s="159">
        <v>1939.828724</v>
      </c>
      <c r="G35" s="159">
        <v>760.86523599999998</v>
      </c>
      <c r="H35" s="159">
        <v>763.20669100000009</v>
      </c>
      <c r="I35" s="113">
        <v>34.128329999999998</v>
      </c>
      <c r="J35" s="234"/>
      <c r="K35" s="94"/>
      <c r="L35" s="773"/>
      <c r="M35" s="773"/>
      <c r="N35" s="773"/>
      <c r="O35" s="773"/>
      <c r="P35" s="773"/>
      <c r="Q35" s="773"/>
      <c r="R35" s="773"/>
    </row>
    <row r="36" spans="1:18" ht="20.100000000000001" customHeight="1" x14ac:dyDescent="0.2">
      <c r="A36" s="234"/>
      <c r="B36" s="248" t="s">
        <v>207</v>
      </c>
      <c r="C36" s="159">
        <v>53127.456459000001</v>
      </c>
      <c r="D36" s="159">
        <v>13685.943763999998</v>
      </c>
      <c r="E36" s="159">
        <v>69.511107999999993</v>
      </c>
      <c r="F36" s="159">
        <v>2070.5326340000006</v>
      </c>
      <c r="G36" s="159">
        <v>491.191621</v>
      </c>
      <c r="H36" s="159">
        <v>1198.0758649999998</v>
      </c>
      <c r="I36" s="113">
        <v>49.669169000000011</v>
      </c>
      <c r="J36" s="234"/>
      <c r="K36" s="94"/>
      <c r="L36" s="773"/>
      <c r="M36" s="773"/>
      <c r="N36" s="773"/>
      <c r="O36" s="773"/>
      <c r="P36" s="773"/>
      <c r="Q36" s="773"/>
      <c r="R36" s="773"/>
    </row>
    <row r="37" spans="1:18" ht="12" customHeight="1" x14ac:dyDescent="0.2">
      <c r="A37" s="279"/>
      <c r="B37" s="247" t="s">
        <v>261</v>
      </c>
      <c r="C37" s="159">
        <v>11151.857434000001</v>
      </c>
      <c r="D37" s="159">
        <v>199.29019400000001</v>
      </c>
      <c r="E37" s="159">
        <v>46.440405999999996</v>
      </c>
      <c r="F37" s="159">
        <v>705.14813600000002</v>
      </c>
      <c r="G37" s="159">
        <v>54.124118999999993</v>
      </c>
      <c r="H37" s="159">
        <v>239.26598200000001</v>
      </c>
      <c r="I37" s="113">
        <v>13.689053000000001</v>
      </c>
      <c r="J37" s="234"/>
      <c r="K37" s="94"/>
      <c r="L37" s="773"/>
      <c r="M37" s="773"/>
      <c r="N37" s="773"/>
      <c r="O37" s="773"/>
      <c r="P37" s="773"/>
      <c r="Q37" s="773"/>
      <c r="R37" s="773"/>
    </row>
    <row r="38" spans="1:18" ht="12" customHeight="1" x14ac:dyDescent="0.2">
      <c r="A38" s="279"/>
      <c r="B38" s="247" t="s">
        <v>262</v>
      </c>
      <c r="C38" s="159">
        <v>41975.267991000008</v>
      </c>
      <c r="D38" s="159">
        <v>13486.653566999998</v>
      </c>
      <c r="E38" s="159">
        <v>23.070701</v>
      </c>
      <c r="F38" s="159">
        <v>1365.3844979999999</v>
      </c>
      <c r="G38" s="159">
        <v>437.06750199999999</v>
      </c>
      <c r="H38" s="159">
        <v>958.80988000000002</v>
      </c>
      <c r="I38" s="113">
        <v>35.980116000000002</v>
      </c>
      <c r="J38" s="234"/>
      <c r="K38" s="94"/>
      <c r="L38" s="773"/>
      <c r="M38" s="773"/>
      <c r="N38" s="773"/>
      <c r="O38" s="773"/>
      <c r="P38" s="773"/>
      <c r="Q38" s="773"/>
      <c r="R38" s="773"/>
    </row>
    <row r="39" spans="1:18" ht="20.100000000000001" customHeight="1" x14ac:dyDescent="0.2">
      <c r="A39" s="234"/>
      <c r="B39" s="244" t="s">
        <v>263</v>
      </c>
      <c r="C39" s="159">
        <v>36812.020449999996</v>
      </c>
      <c r="D39" s="159">
        <v>12829.713532</v>
      </c>
      <c r="E39" s="159">
        <v>54.862388000000003</v>
      </c>
      <c r="F39" s="159">
        <v>527.25031100000001</v>
      </c>
      <c r="G39" s="159">
        <v>302.02016800000001</v>
      </c>
      <c r="H39" s="159">
        <v>768.95480999999995</v>
      </c>
      <c r="I39" s="113">
        <v>19.981752</v>
      </c>
      <c r="J39" s="234"/>
      <c r="K39" s="94"/>
      <c r="L39" s="773"/>
      <c r="M39" s="773"/>
      <c r="N39" s="773"/>
      <c r="O39" s="773"/>
      <c r="P39" s="773"/>
      <c r="Q39" s="773"/>
      <c r="R39" s="773"/>
    </row>
    <row r="40" spans="1:18" ht="12" customHeight="1" x14ac:dyDescent="0.2">
      <c r="A40" s="279"/>
      <c r="B40" s="247" t="s">
        <v>264</v>
      </c>
      <c r="C40" s="159">
        <v>5981.9501100000007</v>
      </c>
      <c r="D40" s="159">
        <v>417.64417399999996</v>
      </c>
      <c r="E40" s="159">
        <v>2.6387890000000001</v>
      </c>
      <c r="F40" s="159">
        <v>367.729938</v>
      </c>
      <c r="G40" s="159">
        <v>13.547697000000001</v>
      </c>
      <c r="H40" s="159">
        <v>257.00211400000001</v>
      </c>
      <c r="I40" s="113">
        <v>13.669589999999999</v>
      </c>
      <c r="J40" s="234"/>
      <c r="K40" s="94"/>
      <c r="L40" s="773"/>
      <c r="M40" s="773"/>
      <c r="N40" s="773"/>
      <c r="O40" s="773"/>
      <c r="P40" s="773"/>
      <c r="Q40" s="773"/>
      <c r="R40" s="773"/>
    </row>
    <row r="41" spans="1:18" ht="12" customHeight="1" x14ac:dyDescent="0.2">
      <c r="A41" s="279"/>
      <c r="B41" s="247" t="s">
        <v>265</v>
      </c>
      <c r="C41" s="159">
        <v>3622.0899429999995</v>
      </c>
      <c r="D41" s="159">
        <v>266.133039</v>
      </c>
      <c r="E41" s="159">
        <v>0.19047600000000001</v>
      </c>
      <c r="F41" s="159">
        <v>595.68716999999992</v>
      </c>
      <c r="G41" s="159">
        <v>50.637633000000001</v>
      </c>
      <c r="H41" s="159">
        <v>37.597301999999999</v>
      </c>
      <c r="I41" s="113">
        <v>0</v>
      </c>
      <c r="J41" s="234"/>
      <c r="K41" s="94"/>
      <c r="L41" s="773"/>
      <c r="M41" s="773"/>
      <c r="N41" s="773"/>
      <c r="O41" s="773"/>
      <c r="P41" s="773"/>
      <c r="Q41" s="773"/>
      <c r="R41" s="773"/>
    </row>
    <row r="42" spans="1:18" ht="12" customHeight="1" x14ac:dyDescent="0.2">
      <c r="A42" s="279"/>
      <c r="B42" s="247" t="s">
        <v>276</v>
      </c>
      <c r="C42" s="159">
        <v>3334.7876040000001</v>
      </c>
      <c r="D42" s="159">
        <v>66.673905000000005</v>
      </c>
      <c r="E42" s="159">
        <v>11.798401999999999</v>
      </c>
      <c r="F42" s="159">
        <v>214.33940999999996</v>
      </c>
      <c r="G42" s="159">
        <v>9.4736840000000004</v>
      </c>
      <c r="H42" s="159">
        <v>78.365780000000001</v>
      </c>
      <c r="I42" s="113">
        <v>7</v>
      </c>
      <c r="J42" s="234"/>
      <c r="K42" s="94"/>
      <c r="L42" s="773"/>
      <c r="M42" s="773"/>
      <c r="N42" s="773"/>
      <c r="O42" s="773"/>
      <c r="P42" s="773"/>
      <c r="Q42" s="773"/>
      <c r="R42" s="773"/>
    </row>
    <row r="43" spans="1:18" ht="12" customHeight="1" x14ac:dyDescent="0.2">
      <c r="A43" s="279"/>
      <c r="B43" s="247" t="s">
        <v>277</v>
      </c>
      <c r="C43" s="159">
        <v>2955.9272069999997</v>
      </c>
      <c r="D43" s="159">
        <v>88.069938999999991</v>
      </c>
      <c r="E43" s="159">
        <v>2.1052000000000001E-2</v>
      </c>
      <c r="F43" s="159">
        <v>332.254077</v>
      </c>
      <c r="G43" s="159">
        <v>112.417197</v>
      </c>
      <c r="H43" s="159">
        <v>56.155850999999998</v>
      </c>
      <c r="I43" s="113">
        <v>6.5416980000000002</v>
      </c>
      <c r="J43" s="234"/>
      <c r="K43" s="94"/>
      <c r="L43" s="773"/>
      <c r="M43" s="773"/>
      <c r="N43" s="773"/>
      <c r="O43" s="773"/>
      <c r="P43" s="773"/>
      <c r="Q43" s="773"/>
      <c r="R43" s="773"/>
    </row>
    <row r="44" spans="1:18" ht="12" customHeight="1" x14ac:dyDescent="0.2">
      <c r="A44" s="279"/>
      <c r="B44" s="247" t="s">
        <v>268</v>
      </c>
      <c r="C44" s="159">
        <v>420.68114500000956</v>
      </c>
      <c r="D44" s="159">
        <v>17.70917499999814</v>
      </c>
      <c r="E44" s="159">
        <v>9.9999999747524271E-7</v>
      </c>
      <c r="F44" s="159">
        <v>33.271728000000621</v>
      </c>
      <c r="G44" s="159">
        <v>3.0952419999999847</v>
      </c>
      <c r="H44" s="159">
        <v>7.9999997524282662E-6</v>
      </c>
      <c r="I44" s="113">
        <v>2.4761290000000145</v>
      </c>
      <c r="J44" s="234"/>
      <c r="K44" s="94"/>
      <c r="L44" s="773"/>
      <c r="M44" s="773"/>
      <c r="N44" s="773"/>
      <c r="O44" s="773"/>
      <c r="P44" s="773"/>
      <c r="Q44" s="773"/>
      <c r="R44" s="773"/>
    </row>
    <row r="45" spans="1:18" ht="20.100000000000001" customHeight="1" x14ac:dyDescent="0.2">
      <c r="A45" s="234"/>
      <c r="B45" s="248" t="s">
        <v>208</v>
      </c>
      <c r="C45" s="159">
        <v>5497.6285430000007</v>
      </c>
      <c r="D45" s="159">
        <v>258.46747099999999</v>
      </c>
      <c r="E45" s="159">
        <v>152.63825200000002</v>
      </c>
      <c r="F45" s="159">
        <v>961.23405400000001</v>
      </c>
      <c r="G45" s="159">
        <v>189.03920299999999</v>
      </c>
      <c r="H45" s="159">
        <v>214.973355</v>
      </c>
      <c r="I45" s="113">
        <v>71.278468000000004</v>
      </c>
      <c r="J45" s="234"/>
      <c r="K45" s="94"/>
      <c r="L45" s="773"/>
      <c r="M45" s="773"/>
      <c r="N45" s="773"/>
      <c r="O45" s="773"/>
      <c r="P45" s="773"/>
      <c r="Q45" s="773"/>
      <c r="R45" s="773"/>
    </row>
    <row r="46" spans="1:18" ht="12" customHeight="1" x14ac:dyDescent="0.2">
      <c r="A46" s="279"/>
      <c r="B46" s="247" t="s">
        <v>261</v>
      </c>
      <c r="C46" s="159">
        <v>2872.1178769999992</v>
      </c>
      <c r="D46" s="159">
        <v>84.096045000000004</v>
      </c>
      <c r="E46" s="159">
        <v>149.77542400000002</v>
      </c>
      <c r="F46" s="159">
        <v>639.60837600000002</v>
      </c>
      <c r="G46" s="159">
        <v>30.172170999999999</v>
      </c>
      <c r="H46" s="159">
        <v>67.613146999999998</v>
      </c>
      <c r="I46" s="113">
        <v>12.552462</v>
      </c>
      <c r="J46" s="234"/>
      <c r="K46" s="94"/>
      <c r="L46" s="773"/>
      <c r="M46" s="773"/>
      <c r="N46" s="773"/>
      <c r="O46" s="773"/>
      <c r="P46" s="773"/>
      <c r="Q46" s="773"/>
      <c r="R46" s="773"/>
    </row>
    <row r="47" spans="1:18" ht="12" customHeight="1" x14ac:dyDescent="0.2">
      <c r="A47" s="279"/>
      <c r="B47" s="247" t="s">
        <v>262</v>
      </c>
      <c r="C47" s="159">
        <v>2625.540262</v>
      </c>
      <c r="D47" s="159">
        <v>174.37142499999999</v>
      </c>
      <c r="E47" s="159">
        <v>2.8628279999999999</v>
      </c>
      <c r="F47" s="159">
        <v>321.625676</v>
      </c>
      <c r="G47" s="159">
        <v>158.867031</v>
      </c>
      <c r="H47" s="159">
        <v>147.360208</v>
      </c>
      <c r="I47" s="113">
        <v>58.726005000000001</v>
      </c>
      <c r="J47" s="234"/>
      <c r="K47" s="94"/>
      <c r="L47" s="773"/>
      <c r="M47" s="773"/>
      <c r="N47" s="773"/>
      <c r="O47" s="773"/>
      <c r="P47" s="773"/>
      <c r="Q47" s="773"/>
      <c r="R47" s="773"/>
    </row>
    <row r="48" spans="1:18" s="136" customFormat="1" ht="20.100000000000001" customHeight="1" x14ac:dyDescent="0.2">
      <c r="A48" s="236"/>
      <c r="B48" s="249" t="s">
        <v>469</v>
      </c>
      <c r="C48" s="159">
        <v>519.12752</v>
      </c>
      <c r="D48" s="159">
        <v>1.7015899999999999</v>
      </c>
      <c r="E48" s="159">
        <v>0</v>
      </c>
      <c r="F48" s="159">
        <v>0</v>
      </c>
      <c r="G48" s="159">
        <v>2.2004360000000003</v>
      </c>
      <c r="H48" s="159">
        <v>23.466291999999999</v>
      </c>
      <c r="I48" s="113">
        <v>13.093424000000001</v>
      </c>
      <c r="J48" s="236"/>
      <c r="K48" s="160"/>
      <c r="L48" s="773"/>
      <c r="M48" s="773"/>
      <c r="N48" s="773"/>
      <c r="O48" s="773"/>
      <c r="P48" s="773"/>
      <c r="Q48" s="773"/>
      <c r="R48" s="773"/>
    </row>
    <row r="49" spans="1:18" s="136" customFormat="1" ht="12" customHeight="1" x14ac:dyDescent="0.2">
      <c r="A49" s="284"/>
      <c r="B49" s="250" t="s">
        <v>470</v>
      </c>
      <c r="C49" s="159">
        <v>331.14117699999997</v>
      </c>
      <c r="D49" s="159">
        <v>0.77251300000000001</v>
      </c>
      <c r="E49" s="159">
        <v>1.0690000000000001E-3</v>
      </c>
      <c r="F49" s="159">
        <v>4.2777349999999998</v>
      </c>
      <c r="G49" s="159">
        <v>8.5741410000000009</v>
      </c>
      <c r="H49" s="159">
        <v>1.3460000000000001</v>
      </c>
      <c r="I49" s="113">
        <v>19.279674999999997</v>
      </c>
      <c r="J49" s="236"/>
      <c r="K49" s="160"/>
      <c r="L49" s="773"/>
      <c r="M49" s="773"/>
      <c r="N49" s="773"/>
      <c r="O49" s="773"/>
      <c r="P49" s="773"/>
      <c r="Q49" s="773"/>
      <c r="R49" s="773"/>
    </row>
    <row r="50" spans="1:18" s="143" customFormat="1" ht="5.0999999999999996" customHeight="1" x14ac:dyDescent="0.2">
      <c r="A50" s="237"/>
      <c r="B50" s="368"/>
      <c r="C50" s="161"/>
      <c r="D50" s="161"/>
      <c r="E50" s="161"/>
      <c r="F50" s="161"/>
      <c r="G50" s="161"/>
      <c r="H50" s="161"/>
      <c r="I50" s="368"/>
      <c r="J50" s="237"/>
      <c r="K50" s="158"/>
    </row>
    <row r="51" spans="1:18" ht="36" customHeight="1" x14ac:dyDescent="0.2">
      <c r="A51" s="286" t="s">
        <v>3</v>
      </c>
      <c r="B51" s="664" t="s">
        <v>280</v>
      </c>
      <c r="C51" s="664"/>
      <c r="D51" s="664"/>
      <c r="E51" s="664"/>
      <c r="F51" s="664"/>
      <c r="G51" s="664"/>
      <c r="H51" s="664"/>
      <c r="I51" s="664"/>
      <c r="J51" s="344"/>
      <c r="K51" s="94"/>
    </row>
    <row r="52" spans="1:18" x14ac:dyDescent="0.2">
      <c r="A52" s="93"/>
      <c r="B52" s="93"/>
      <c r="C52" s="93"/>
      <c r="D52" s="93"/>
      <c r="E52" s="93"/>
      <c r="F52" s="93"/>
      <c r="G52" s="93"/>
      <c r="H52" s="93"/>
      <c r="I52" s="93"/>
      <c r="J52" s="93"/>
      <c r="K52" s="94"/>
    </row>
    <row r="1048246" spans="3:3" x14ac:dyDescent="0.2">
      <c r="C1048246" s="159"/>
    </row>
  </sheetData>
  <mergeCells count="3">
    <mergeCell ref="B51:I51"/>
    <mergeCell ref="C4:C5"/>
    <mergeCell ref="D4:I4"/>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39B05-5B8D-4C12-9CBA-E4330EB50161}">
  <sheetPr codeName="Sheet22">
    <pageSetUpPr fitToPage="1"/>
  </sheetPr>
  <dimension ref="A1:N65"/>
  <sheetViews>
    <sheetView showGridLines="0" zoomScaleNormal="100" zoomScaleSheetLayoutView="100" workbookViewId="0"/>
  </sheetViews>
  <sheetFormatPr defaultRowHeight="12" x14ac:dyDescent="0.2"/>
  <cols>
    <col min="1" max="1" width="0.7109375" style="599" customWidth="1"/>
    <col min="2" max="2" width="19" style="599" customWidth="1"/>
    <col min="3" max="4" width="8.28515625" style="599" customWidth="1"/>
    <col min="5" max="5" width="9.42578125" style="599" customWidth="1"/>
    <col min="6" max="9" width="8.28515625" style="599" customWidth="1"/>
    <col min="10" max="10" width="9.5703125" style="599" customWidth="1"/>
    <col min="11" max="11" width="8.28515625" style="599" customWidth="1"/>
    <col min="12" max="12" width="10.42578125" style="599" customWidth="1"/>
    <col min="13" max="13" width="11.5703125" style="599" customWidth="1"/>
    <col min="14" max="14" width="0.42578125" style="599" customWidth="1"/>
    <col min="15" max="16384" width="9.140625" style="599"/>
  </cols>
  <sheetData>
    <row r="1" spans="1:14" s="480" customFormat="1" ht="16.5" customHeight="1" x14ac:dyDescent="0.3">
      <c r="A1" s="555"/>
      <c r="B1" s="593" t="s">
        <v>500</v>
      </c>
      <c r="C1" s="593"/>
      <c r="D1" s="593"/>
      <c r="E1" s="593"/>
      <c r="F1" s="593"/>
      <c r="G1" s="266"/>
      <c r="H1" s="266"/>
      <c r="I1" s="266"/>
      <c r="J1" s="266"/>
      <c r="K1" s="266"/>
      <c r="L1" s="266"/>
      <c r="M1" s="266"/>
      <c r="N1" s="266"/>
    </row>
    <row r="2" spans="1:14" s="580" customFormat="1" ht="21" customHeight="1" x14ac:dyDescent="0.3">
      <c r="A2" s="575"/>
      <c r="B2" s="474" t="s">
        <v>596</v>
      </c>
      <c r="C2" s="474"/>
      <c r="D2" s="474"/>
      <c r="E2" s="474"/>
      <c r="F2" s="474"/>
      <c r="G2" s="530"/>
      <c r="H2" s="530"/>
      <c r="I2" s="530"/>
      <c r="J2" s="92"/>
      <c r="K2" s="92"/>
      <c r="L2" s="624"/>
      <c r="M2" s="624" t="s">
        <v>496</v>
      </c>
      <c r="N2" s="597"/>
    </row>
    <row r="3" spans="1:14" s="602" customFormat="1" ht="16.5" x14ac:dyDescent="0.2">
      <c r="A3" s="756"/>
      <c r="B3" s="757"/>
      <c r="C3" s="747" t="s">
        <v>527</v>
      </c>
      <c r="D3" s="748"/>
      <c r="E3" s="748"/>
      <c r="F3" s="747" t="s">
        <v>514</v>
      </c>
      <c r="G3" s="748"/>
      <c r="H3" s="748"/>
      <c r="I3" s="748"/>
      <c r="J3" s="748"/>
      <c r="K3" s="748"/>
      <c r="L3" s="748"/>
      <c r="M3" s="748"/>
      <c r="N3" s="644"/>
    </row>
    <row r="4" spans="1:14" s="602" customFormat="1" ht="22.5" customHeight="1" x14ac:dyDescent="0.2">
      <c r="A4" s="758"/>
      <c r="B4" s="759"/>
      <c r="C4" s="754" t="s">
        <v>0</v>
      </c>
      <c r="D4" s="744" t="s">
        <v>512</v>
      </c>
      <c r="E4" s="746"/>
      <c r="F4" s="754" t="s">
        <v>0</v>
      </c>
      <c r="G4" s="744" t="s">
        <v>507</v>
      </c>
      <c r="H4" s="745"/>
      <c r="I4" s="745"/>
      <c r="J4" s="746"/>
      <c r="K4" s="744" t="s">
        <v>508</v>
      </c>
      <c r="L4" s="745"/>
      <c r="M4" s="745"/>
      <c r="N4" s="644"/>
    </row>
    <row r="5" spans="1:14" ht="27.95" customHeight="1" x14ac:dyDescent="0.2">
      <c r="A5" s="758"/>
      <c r="B5" s="759"/>
      <c r="C5" s="762"/>
      <c r="D5" s="754" t="s">
        <v>511</v>
      </c>
      <c r="E5" s="753" t="s">
        <v>528</v>
      </c>
      <c r="F5" s="762"/>
      <c r="G5" s="754" t="s">
        <v>0</v>
      </c>
      <c r="H5" s="754" t="s">
        <v>487</v>
      </c>
      <c r="I5" s="749" t="s">
        <v>488</v>
      </c>
      <c r="J5" s="754" t="s">
        <v>516</v>
      </c>
      <c r="K5" s="754" t="s">
        <v>0</v>
      </c>
      <c r="L5" s="754" t="s">
        <v>518</v>
      </c>
      <c r="M5" s="749" t="s">
        <v>520</v>
      </c>
      <c r="N5" s="750"/>
    </row>
    <row r="6" spans="1:14" ht="13.5" customHeight="1" x14ac:dyDescent="0.2">
      <c r="A6" s="760"/>
      <c r="B6" s="761"/>
      <c r="C6" s="755"/>
      <c r="D6" s="755"/>
      <c r="E6" s="751"/>
      <c r="F6" s="755"/>
      <c r="G6" s="755"/>
      <c r="H6" s="755"/>
      <c r="I6" s="751"/>
      <c r="J6" s="755"/>
      <c r="K6" s="755"/>
      <c r="L6" s="755"/>
      <c r="M6" s="751"/>
      <c r="N6" s="752"/>
    </row>
    <row r="7" spans="1:14" s="27" customFormat="1" ht="11.45" customHeight="1" x14ac:dyDescent="0.25">
      <c r="A7" s="525"/>
      <c r="B7" s="31" t="s">
        <v>391</v>
      </c>
      <c r="C7" s="40">
        <v>0.7592946920000001</v>
      </c>
      <c r="D7" s="40">
        <v>6.1161957000000003E-2</v>
      </c>
      <c r="E7" s="40">
        <v>0.69813273500000006</v>
      </c>
      <c r="F7" s="40">
        <v>0.69813273499999995</v>
      </c>
      <c r="G7" s="40">
        <v>0.69813273499999995</v>
      </c>
      <c r="H7" s="40">
        <v>0</v>
      </c>
      <c r="I7" s="40">
        <v>0.34320176699999999</v>
      </c>
      <c r="J7" s="40">
        <v>0.35493096800000001</v>
      </c>
      <c r="K7" s="40">
        <v>0</v>
      </c>
      <c r="L7" s="63">
        <v>0</v>
      </c>
      <c r="M7" s="63">
        <v>0</v>
      </c>
      <c r="N7" s="266"/>
    </row>
    <row r="8" spans="1:14" s="27" customFormat="1" ht="11.45" customHeight="1" x14ac:dyDescent="0.2">
      <c r="A8" s="522"/>
      <c r="B8" s="31" t="s">
        <v>392</v>
      </c>
      <c r="C8" s="41">
        <v>6.5585129040000005</v>
      </c>
      <c r="D8" s="41">
        <v>4.5839840999999999E-2</v>
      </c>
      <c r="E8" s="41">
        <v>6.5126730630000003</v>
      </c>
      <c r="F8" s="41">
        <v>6.4796691650000007</v>
      </c>
      <c r="G8" s="41">
        <v>5.2364358800000002</v>
      </c>
      <c r="H8" s="41">
        <v>2.2488525300000002</v>
      </c>
      <c r="I8" s="42">
        <v>4.2763579000000003E-2</v>
      </c>
      <c r="J8" s="47">
        <v>2.9448197710000001</v>
      </c>
      <c r="K8" s="47">
        <v>1.2432332850000001</v>
      </c>
      <c r="L8" s="47">
        <v>0.29455504000000005</v>
      </c>
      <c r="M8" s="47">
        <v>0.94867824499999998</v>
      </c>
      <c r="N8" s="35"/>
    </row>
    <row r="9" spans="1:14" s="27" customFormat="1" ht="11.45" customHeight="1" x14ac:dyDescent="0.2">
      <c r="A9" s="522"/>
      <c r="B9" s="31" t="s">
        <v>393</v>
      </c>
      <c r="C9" s="41">
        <v>0.73950247899999999</v>
      </c>
      <c r="D9" s="41">
        <v>3.1826599999999999E-4</v>
      </c>
      <c r="E9" s="41">
        <v>0.73918421300000003</v>
      </c>
      <c r="F9" s="41">
        <v>0.73207049099999999</v>
      </c>
      <c r="G9" s="41">
        <v>0.56624585199999999</v>
      </c>
      <c r="H9" s="41">
        <v>0</v>
      </c>
      <c r="I9" s="42">
        <v>0.45986199</v>
      </c>
      <c r="J9" s="47">
        <v>0.106383862</v>
      </c>
      <c r="K9" s="47">
        <v>0.165824639</v>
      </c>
      <c r="L9" s="47">
        <v>0.15513471899999998</v>
      </c>
      <c r="M9" s="47">
        <v>1.0689920000000019E-2</v>
      </c>
      <c r="N9" s="35"/>
    </row>
    <row r="10" spans="1:14" s="27" customFormat="1" ht="11.45" customHeight="1" x14ac:dyDescent="0.2">
      <c r="A10" s="522"/>
      <c r="B10" s="31" t="s">
        <v>394</v>
      </c>
      <c r="C10" s="41">
        <v>6.8447093000000001E-2</v>
      </c>
      <c r="D10" s="41">
        <v>8.7445000000000005E-3</v>
      </c>
      <c r="E10" s="41">
        <v>5.9702592999999998E-2</v>
      </c>
      <c r="F10" s="41">
        <v>2.1357824999999997E-2</v>
      </c>
      <c r="G10" s="41">
        <v>1.8081513999999996E-2</v>
      </c>
      <c r="H10" s="41">
        <v>2.1263109999999997E-3</v>
      </c>
      <c r="I10" s="42">
        <v>0</v>
      </c>
      <c r="J10" s="47">
        <v>1.5955202999999998E-2</v>
      </c>
      <c r="K10" s="47">
        <v>3.2763110000000001E-3</v>
      </c>
      <c r="L10" s="47">
        <v>0</v>
      </c>
      <c r="M10" s="47">
        <v>3.2763110000000001E-3</v>
      </c>
      <c r="N10" s="35"/>
    </row>
    <row r="11" spans="1:14" s="27" customFormat="1" ht="11.45" customHeight="1" x14ac:dyDescent="0.2">
      <c r="A11" s="522"/>
      <c r="B11" s="31" t="s">
        <v>395</v>
      </c>
      <c r="C11" s="41">
        <v>1.2745544789999999</v>
      </c>
      <c r="D11" s="41">
        <v>7.6120157000000008E-2</v>
      </c>
      <c r="E11" s="41">
        <v>1.1984343219999998</v>
      </c>
      <c r="F11" s="41">
        <v>1.0271880360000001</v>
      </c>
      <c r="G11" s="41">
        <v>0.75225486800000008</v>
      </c>
      <c r="H11" s="41">
        <v>7.8559855999999997E-2</v>
      </c>
      <c r="I11" s="42">
        <v>0.58604692400000002</v>
      </c>
      <c r="J11" s="47">
        <v>8.7648087999999999E-2</v>
      </c>
      <c r="K11" s="47">
        <v>0.27493316800000001</v>
      </c>
      <c r="L11" s="47">
        <v>1.1874674E-2</v>
      </c>
      <c r="M11" s="47">
        <v>0.26305849400000003</v>
      </c>
      <c r="N11" s="35"/>
    </row>
    <row r="12" spans="1:14" s="27" customFormat="1" ht="11.45" customHeight="1" x14ac:dyDescent="0.2">
      <c r="A12" s="522"/>
      <c r="B12" s="31" t="s">
        <v>396</v>
      </c>
      <c r="C12" s="41">
        <v>5.5446862760000002</v>
      </c>
      <c r="D12" s="41">
        <v>2.8156538209999997</v>
      </c>
      <c r="E12" s="41">
        <v>2.7290324550000005</v>
      </c>
      <c r="F12" s="41">
        <v>2.546532504</v>
      </c>
      <c r="G12" s="41">
        <v>1.9867680430000001</v>
      </c>
      <c r="H12" s="41">
        <v>7.6842100000000003E-3</v>
      </c>
      <c r="I12" s="42">
        <v>1.6693690650000002</v>
      </c>
      <c r="J12" s="47">
        <v>0.30971476799999997</v>
      </c>
      <c r="K12" s="47">
        <v>0.55976446099999999</v>
      </c>
      <c r="L12" s="47">
        <v>0.142912226</v>
      </c>
      <c r="M12" s="47">
        <v>0.41685223500000002</v>
      </c>
      <c r="N12" s="35"/>
    </row>
    <row r="13" spans="1:14" s="27" customFormat="1" ht="11.45" customHeight="1" x14ac:dyDescent="0.2">
      <c r="A13" s="522"/>
      <c r="B13" s="31" t="s">
        <v>397</v>
      </c>
      <c r="C13" s="41">
        <v>0.44829356900000006</v>
      </c>
      <c r="D13" s="41">
        <v>3.7298420999999998E-2</v>
      </c>
      <c r="E13" s="41">
        <v>0.41099514800000003</v>
      </c>
      <c r="F13" s="41">
        <v>0.157891578</v>
      </c>
      <c r="G13" s="41">
        <v>7.5278420999999998E-2</v>
      </c>
      <c r="H13" s="41">
        <v>0</v>
      </c>
      <c r="I13" s="42">
        <v>0</v>
      </c>
      <c r="J13" s="47">
        <v>7.5278420999999998E-2</v>
      </c>
      <c r="K13" s="47">
        <v>8.2613157000000007E-2</v>
      </c>
      <c r="L13" s="47">
        <v>0</v>
      </c>
      <c r="M13" s="47">
        <v>8.2613157000000007E-2</v>
      </c>
      <c r="N13" s="35"/>
    </row>
    <row r="14" spans="1:14" s="27" customFormat="1" ht="11.45" customHeight="1" x14ac:dyDescent="0.2">
      <c r="A14" s="522"/>
      <c r="B14" s="31" t="s">
        <v>398</v>
      </c>
      <c r="C14" s="41">
        <v>7.5904921570000008</v>
      </c>
      <c r="D14" s="41">
        <v>8.3645780000000003E-2</v>
      </c>
      <c r="E14" s="41">
        <v>7.5068463770000005</v>
      </c>
      <c r="F14" s="41">
        <v>7.2211115779999995</v>
      </c>
      <c r="G14" s="41">
        <v>1.7009316820000002</v>
      </c>
      <c r="H14" s="41">
        <v>1.1892860740000002</v>
      </c>
      <c r="I14" s="42">
        <v>1.2825E-3</v>
      </c>
      <c r="J14" s="47">
        <v>0.51036310800000007</v>
      </c>
      <c r="K14" s="47">
        <v>5.5201798959999993</v>
      </c>
      <c r="L14" s="47">
        <v>2.4577169919999999</v>
      </c>
      <c r="M14" s="47">
        <v>3.0624629039999993</v>
      </c>
      <c r="N14" s="35"/>
    </row>
    <row r="15" spans="1:14" s="27" customFormat="1" ht="11.45" customHeight="1" x14ac:dyDescent="0.2">
      <c r="A15" s="522"/>
      <c r="B15" s="31" t="s">
        <v>399</v>
      </c>
      <c r="C15" s="41">
        <v>1.374877176</v>
      </c>
      <c r="D15" s="41">
        <v>0.41639882299999997</v>
      </c>
      <c r="E15" s="41">
        <v>0.95847835300000006</v>
      </c>
      <c r="F15" s="41">
        <v>0</v>
      </c>
      <c r="G15" s="41">
        <v>0</v>
      </c>
      <c r="H15" s="41">
        <v>0</v>
      </c>
      <c r="I15" s="42">
        <v>0</v>
      </c>
      <c r="J15" s="47">
        <v>0</v>
      </c>
      <c r="K15" s="47">
        <v>0</v>
      </c>
      <c r="L15" s="47">
        <v>0</v>
      </c>
      <c r="M15" s="47">
        <v>0</v>
      </c>
      <c r="N15" s="35"/>
    </row>
    <row r="16" spans="1:14" s="27" customFormat="1" ht="11.45" customHeight="1" x14ac:dyDescent="0.2">
      <c r="A16" s="522"/>
      <c r="B16" s="31" t="s">
        <v>400</v>
      </c>
      <c r="C16" s="41">
        <v>21.863736824</v>
      </c>
      <c r="D16" s="41">
        <v>0.23709585499999999</v>
      </c>
      <c r="E16" s="41">
        <v>21.626640969</v>
      </c>
      <c r="F16" s="41">
        <v>19.867858743999999</v>
      </c>
      <c r="G16" s="41">
        <v>15.193698181</v>
      </c>
      <c r="H16" s="41">
        <v>0.112487639</v>
      </c>
      <c r="I16" s="42">
        <v>0.46267045299999998</v>
      </c>
      <c r="J16" s="47">
        <v>14.618540089</v>
      </c>
      <c r="K16" s="47">
        <v>4.674160563</v>
      </c>
      <c r="L16" s="47">
        <v>1.4217739710000001</v>
      </c>
      <c r="M16" s="47">
        <v>3.2523865919999997</v>
      </c>
      <c r="N16" s="35"/>
    </row>
    <row r="17" spans="1:14" s="27" customFormat="1" ht="11.45" customHeight="1" x14ac:dyDescent="0.25">
      <c r="A17" s="525"/>
      <c r="B17" s="31" t="s">
        <v>401</v>
      </c>
      <c r="C17" s="41">
        <v>5.3637542079999996</v>
      </c>
      <c r="D17" s="41">
        <v>0.20640662000000001</v>
      </c>
      <c r="E17" s="41">
        <v>5.1573475879999995</v>
      </c>
      <c r="F17" s="41">
        <v>5.2780079239999997</v>
      </c>
      <c r="G17" s="41">
        <v>0.211636673</v>
      </c>
      <c r="H17" s="41">
        <v>0</v>
      </c>
      <c r="I17" s="42">
        <v>0.211636673</v>
      </c>
      <c r="J17" s="47">
        <v>0</v>
      </c>
      <c r="K17" s="47">
        <v>5.0663712509999996</v>
      </c>
      <c r="L17" s="47">
        <v>0.69038919700000001</v>
      </c>
      <c r="M17" s="47">
        <v>4.3759820539999996</v>
      </c>
      <c r="N17" s="33"/>
    </row>
    <row r="18" spans="1:14" s="27" customFormat="1" ht="11.45" customHeight="1" x14ac:dyDescent="0.2">
      <c r="A18" s="527"/>
      <c r="B18" s="31" t="s">
        <v>402</v>
      </c>
      <c r="C18" s="41">
        <v>0.97715023400000001</v>
      </c>
      <c r="D18" s="41">
        <v>0.29500291399999995</v>
      </c>
      <c r="E18" s="41">
        <v>0.68214732000000011</v>
      </c>
      <c r="F18" s="41">
        <v>0.39404240699999998</v>
      </c>
      <c r="G18" s="41">
        <v>0.22015100199999998</v>
      </c>
      <c r="H18" s="41">
        <v>0</v>
      </c>
      <c r="I18" s="42">
        <v>0.151253792</v>
      </c>
      <c r="J18" s="47">
        <v>6.889721E-2</v>
      </c>
      <c r="K18" s="47">
        <v>0.173891405</v>
      </c>
      <c r="L18" s="47">
        <v>5.1177368000000001E-2</v>
      </c>
      <c r="M18" s="47">
        <v>0.122714037</v>
      </c>
      <c r="N18" s="35"/>
    </row>
    <row r="19" spans="1:14" s="27" customFormat="1" ht="11.45" customHeight="1" x14ac:dyDescent="0.2">
      <c r="A19" s="527"/>
      <c r="B19" s="74" t="s">
        <v>389</v>
      </c>
      <c r="C19" s="41">
        <v>0.63147924300000002</v>
      </c>
      <c r="D19" s="41">
        <v>1.8064279999999999E-3</v>
      </c>
      <c r="E19" s="41">
        <v>0.62967281500000005</v>
      </c>
      <c r="F19" s="41">
        <v>0.22857238599999999</v>
      </c>
      <c r="G19" s="41">
        <v>0.13088817599999999</v>
      </c>
      <c r="H19" s="41">
        <v>0</v>
      </c>
      <c r="I19" s="42">
        <v>0</v>
      </c>
      <c r="J19" s="47">
        <v>0.13088817599999999</v>
      </c>
      <c r="K19" s="47">
        <v>9.7684209999999994E-2</v>
      </c>
      <c r="L19" s="47">
        <v>0</v>
      </c>
      <c r="M19" s="47">
        <v>9.7684209999999994E-2</v>
      </c>
      <c r="N19" s="35"/>
    </row>
    <row r="20" spans="1:14" s="27" customFormat="1" ht="11.45" customHeight="1" x14ac:dyDescent="0.2">
      <c r="A20" s="527"/>
      <c r="B20" s="31" t="s">
        <v>403</v>
      </c>
      <c r="C20" s="41">
        <v>10.505022329999999</v>
      </c>
      <c r="D20" s="41">
        <v>4.1922712940000002</v>
      </c>
      <c r="E20" s="41">
        <v>6.312751035999999</v>
      </c>
      <c r="F20" s="41">
        <v>6.3531884410000004</v>
      </c>
      <c r="G20" s="41">
        <v>3.840094047</v>
      </c>
      <c r="H20" s="41">
        <v>2.3803205589999998</v>
      </c>
      <c r="I20" s="42">
        <v>1.3315332180000001</v>
      </c>
      <c r="J20" s="47">
        <v>0.12824027000000002</v>
      </c>
      <c r="K20" s="47">
        <v>2.5130943940000003</v>
      </c>
      <c r="L20" s="47">
        <v>0.42966666600000003</v>
      </c>
      <c r="M20" s="47">
        <v>2.0834277280000002</v>
      </c>
      <c r="N20" s="35"/>
    </row>
    <row r="21" spans="1:14" s="27" customFormat="1" ht="11.45" customHeight="1" x14ac:dyDescent="0.2">
      <c r="A21" s="527"/>
      <c r="B21" s="31" t="s">
        <v>404</v>
      </c>
      <c r="C21" s="41">
        <v>1.649739273</v>
      </c>
      <c r="D21" s="41">
        <v>0.14434535299999998</v>
      </c>
      <c r="E21" s="41">
        <v>1.5053939199999999</v>
      </c>
      <c r="F21" s="41">
        <v>1.6497392710000001</v>
      </c>
      <c r="G21" s="41">
        <v>1.163212956</v>
      </c>
      <c r="H21" s="41">
        <v>0.31344069400000002</v>
      </c>
      <c r="I21" s="42">
        <v>0.82673007099999996</v>
      </c>
      <c r="J21" s="47">
        <v>2.3042191E-2</v>
      </c>
      <c r="K21" s="47">
        <v>0.48652631499999999</v>
      </c>
      <c r="L21" s="47">
        <v>5.0578946999999999E-2</v>
      </c>
      <c r="M21" s="47">
        <v>0.435947368</v>
      </c>
      <c r="N21" s="35"/>
    </row>
    <row r="22" spans="1:14" s="27" customFormat="1" ht="11.45" customHeight="1" x14ac:dyDescent="0.2">
      <c r="A22" s="527"/>
      <c r="B22" s="31" t="s">
        <v>405</v>
      </c>
      <c r="C22" s="41">
        <v>22.63126484</v>
      </c>
      <c r="D22" s="41">
        <v>1.047052238</v>
      </c>
      <c r="E22" s="41">
        <v>21.584212602000001</v>
      </c>
      <c r="F22" s="41">
        <v>15.724976510000001</v>
      </c>
      <c r="G22" s="41">
        <v>9.8067663700000001</v>
      </c>
      <c r="H22" s="41">
        <v>4.7711155620000003</v>
      </c>
      <c r="I22" s="42">
        <v>2.710683811</v>
      </c>
      <c r="J22" s="47">
        <v>2.3249669970000002</v>
      </c>
      <c r="K22" s="47">
        <v>5.9182101400000002</v>
      </c>
      <c r="L22" s="47">
        <v>1.0231515550000001</v>
      </c>
      <c r="M22" s="47">
        <v>4.8950585850000001</v>
      </c>
      <c r="N22" s="35"/>
    </row>
    <row r="23" spans="1:14" s="27" customFormat="1" ht="11.45" customHeight="1" x14ac:dyDescent="0.2">
      <c r="A23" s="527"/>
      <c r="B23" s="31" t="s">
        <v>406</v>
      </c>
      <c r="C23" s="41">
        <v>16.990342985999998</v>
      </c>
      <c r="D23" s="41">
        <v>0.44490384999999999</v>
      </c>
      <c r="E23" s="41">
        <v>16.545439135999999</v>
      </c>
      <c r="F23" s="41">
        <v>12.841271094</v>
      </c>
      <c r="G23" s="41">
        <v>2.5831187990000002</v>
      </c>
      <c r="H23" s="41">
        <v>1.18882194</v>
      </c>
      <c r="I23" s="42">
        <v>1.23306E-4</v>
      </c>
      <c r="J23" s="47">
        <v>1.3941735530000001</v>
      </c>
      <c r="K23" s="47">
        <v>10.258152295</v>
      </c>
      <c r="L23" s="47">
        <v>3.3447453949999999</v>
      </c>
      <c r="M23" s="47">
        <v>6.9134069</v>
      </c>
      <c r="N23" s="35"/>
    </row>
    <row r="24" spans="1:14" s="27" customFormat="1" ht="11.45" customHeight="1" x14ac:dyDescent="0.2">
      <c r="A24" s="527"/>
      <c r="B24" s="31" t="s">
        <v>407</v>
      </c>
      <c r="C24" s="41">
        <v>0.16920186899999998</v>
      </c>
      <c r="D24" s="41">
        <v>3.9032427000000001E-2</v>
      </c>
      <c r="E24" s="41">
        <v>0.13016944199999997</v>
      </c>
      <c r="F24" s="41">
        <v>0.101734564</v>
      </c>
      <c r="G24" s="41">
        <v>0.101734564</v>
      </c>
      <c r="H24" s="41">
        <v>0</v>
      </c>
      <c r="I24" s="42">
        <v>0</v>
      </c>
      <c r="J24" s="47">
        <v>0.101734564</v>
      </c>
      <c r="K24" s="47">
        <v>0</v>
      </c>
      <c r="L24" s="47">
        <v>0</v>
      </c>
      <c r="M24" s="47">
        <v>0</v>
      </c>
      <c r="N24" s="35"/>
    </row>
    <row r="25" spans="1:14" s="27" customFormat="1" ht="11.45" customHeight="1" x14ac:dyDescent="0.2">
      <c r="A25" s="527"/>
      <c r="B25" s="31" t="s">
        <v>408</v>
      </c>
      <c r="C25" s="41">
        <v>14.783108110000001</v>
      </c>
      <c r="D25" s="41">
        <v>2.0752079999999999</v>
      </c>
      <c r="E25" s="41">
        <v>12.707900110000001</v>
      </c>
      <c r="F25" s="41">
        <v>9.1558124979999995</v>
      </c>
      <c r="G25" s="41">
        <v>4.4198512210000001</v>
      </c>
      <c r="H25" s="41">
        <v>0.49470094399999998</v>
      </c>
      <c r="I25" s="42">
        <v>0.43410000000000004</v>
      </c>
      <c r="J25" s="47">
        <v>3.4910502769999998</v>
      </c>
      <c r="K25" s="47">
        <v>4.7359612770000004</v>
      </c>
      <c r="L25" s="47">
        <v>1.003204666</v>
      </c>
      <c r="M25" s="47">
        <v>3.7327566110000001</v>
      </c>
      <c r="N25" s="35"/>
    </row>
    <row r="26" spans="1:14" s="27" customFormat="1" ht="11.45" customHeight="1" x14ac:dyDescent="0.2">
      <c r="A26" s="527"/>
      <c r="B26" s="31" t="s">
        <v>409</v>
      </c>
      <c r="C26" s="41">
        <v>0.49268269899999995</v>
      </c>
      <c r="D26" s="41">
        <v>1.5877192000000002E-2</v>
      </c>
      <c r="E26" s="41">
        <v>0.47680550699999996</v>
      </c>
      <c r="F26" s="41">
        <v>1.5211366899999998</v>
      </c>
      <c r="G26" s="41">
        <v>0.27873576500000002</v>
      </c>
      <c r="H26" s="41">
        <v>0</v>
      </c>
      <c r="I26" s="42">
        <v>5.4156789000000004E-2</v>
      </c>
      <c r="J26" s="47">
        <v>0.22457897600000001</v>
      </c>
      <c r="K26" s="47">
        <v>1.2424009249999999</v>
      </c>
      <c r="L26" s="47">
        <v>1.0285025250000002</v>
      </c>
      <c r="M26" s="47">
        <v>0.21389839999999971</v>
      </c>
      <c r="N26" s="35"/>
    </row>
    <row r="27" spans="1:14" s="27" customFormat="1" ht="11.45" customHeight="1" x14ac:dyDescent="0.2">
      <c r="A27" s="527"/>
      <c r="B27" s="31" t="s">
        <v>410</v>
      </c>
      <c r="C27" s="41">
        <v>12.217183149999999</v>
      </c>
      <c r="D27" s="41">
        <v>0.25464631300000001</v>
      </c>
      <c r="E27" s="41">
        <v>11.962536836999998</v>
      </c>
      <c r="F27" s="41">
        <v>11.861840145999999</v>
      </c>
      <c r="G27" s="41">
        <v>3.7770332770000001</v>
      </c>
      <c r="H27" s="41">
        <v>6.5277776999999995E-2</v>
      </c>
      <c r="I27" s="42">
        <v>0.58643942500000001</v>
      </c>
      <c r="J27" s="47">
        <v>3.1253160750000002</v>
      </c>
      <c r="K27" s="47">
        <v>8.0848068689999995</v>
      </c>
      <c r="L27" s="47">
        <v>1.3132013649999998</v>
      </c>
      <c r="M27" s="47">
        <v>6.7716055040000001</v>
      </c>
      <c r="N27" s="33"/>
    </row>
    <row r="28" spans="1:14" s="27" customFormat="1" ht="11.45" customHeight="1" x14ac:dyDescent="0.2">
      <c r="A28" s="527"/>
      <c r="B28" s="31" t="s">
        <v>411</v>
      </c>
      <c r="C28" s="41">
        <v>1.08248488</v>
      </c>
      <c r="D28" s="41">
        <v>4.5388378E-2</v>
      </c>
      <c r="E28" s="41">
        <v>1.037096502</v>
      </c>
      <c r="F28" s="41">
        <v>0.23691853700000001</v>
      </c>
      <c r="G28" s="41">
        <v>8.5792527000000007E-2</v>
      </c>
      <c r="H28" s="41">
        <v>0</v>
      </c>
      <c r="I28" s="42">
        <v>8.5792527000000007E-2</v>
      </c>
      <c r="J28" s="47">
        <v>0</v>
      </c>
      <c r="K28" s="47">
        <v>0.15112601000000001</v>
      </c>
      <c r="L28" s="47">
        <v>0.14103738699999999</v>
      </c>
      <c r="M28" s="47">
        <v>1.0088623000000019E-2</v>
      </c>
      <c r="N28" s="35"/>
    </row>
    <row r="29" spans="1:14" s="27" customFormat="1" ht="11.45" customHeight="1" x14ac:dyDescent="0.2">
      <c r="A29" s="527"/>
      <c r="B29" s="31" t="s">
        <v>412</v>
      </c>
      <c r="C29" s="41">
        <v>0</v>
      </c>
      <c r="D29" s="41">
        <v>0</v>
      </c>
      <c r="E29" s="41">
        <v>0</v>
      </c>
      <c r="F29" s="41">
        <v>0</v>
      </c>
      <c r="G29" s="41">
        <v>0</v>
      </c>
      <c r="H29" s="41">
        <v>0</v>
      </c>
      <c r="I29" s="42">
        <v>0</v>
      </c>
      <c r="J29" s="47">
        <v>0</v>
      </c>
      <c r="K29" s="47">
        <v>0</v>
      </c>
      <c r="L29" s="47">
        <v>0</v>
      </c>
      <c r="M29" s="47">
        <v>0</v>
      </c>
      <c r="N29" s="35"/>
    </row>
    <row r="30" spans="1:14" s="27" customFormat="1" ht="11.45" customHeight="1" x14ac:dyDescent="0.2">
      <c r="A30" s="527"/>
      <c r="B30" s="31" t="s">
        <v>413</v>
      </c>
      <c r="C30" s="41">
        <v>0</v>
      </c>
      <c r="D30" s="41">
        <v>0</v>
      </c>
      <c r="E30" s="41">
        <v>0</v>
      </c>
      <c r="F30" s="41">
        <v>0</v>
      </c>
      <c r="G30" s="41">
        <v>0</v>
      </c>
      <c r="H30" s="41">
        <v>0</v>
      </c>
      <c r="I30" s="42">
        <v>0</v>
      </c>
      <c r="J30" s="47">
        <v>0</v>
      </c>
      <c r="K30" s="47">
        <v>0</v>
      </c>
      <c r="L30" s="47">
        <v>0</v>
      </c>
      <c r="M30" s="47">
        <v>0</v>
      </c>
      <c r="N30" s="35"/>
    </row>
    <row r="31" spans="1:14" s="27" customFormat="1" ht="11.45" customHeight="1" x14ac:dyDescent="0.2">
      <c r="A31" s="527"/>
      <c r="B31" s="31" t="s">
        <v>414</v>
      </c>
      <c r="C31" s="41">
        <v>1.907524668</v>
      </c>
      <c r="D31" s="41">
        <v>0.30636837900000002</v>
      </c>
      <c r="E31" s="41">
        <v>1.601156289</v>
      </c>
      <c r="F31" s="41">
        <v>1.510197542</v>
      </c>
      <c r="G31" s="41">
        <v>1.0763474390000001</v>
      </c>
      <c r="H31" s="41">
        <v>0.72020249800000002</v>
      </c>
      <c r="I31" s="41">
        <v>0</v>
      </c>
      <c r="J31" s="41">
        <v>0.35614494099999999</v>
      </c>
      <c r="K31" s="41">
        <v>0.43385010299999999</v>
      </c>
      <c r="L31" s="47">
        <v>1.2839029E-2</v>
      </c>
      <c r="M31" s="47">
        <v>0.42101107399999999</v>
      </c>
      <c r="N31" s="35"/>
    </row>
    <row r="32" spans="1:14" s="27" customFormat="1" ht="11.45" customHeight="1" x14ac:dyDescent="0.2">
      <c r="A32" s="527"/>
      <c r="B32" s="31" t="s">
        <v>415</v>
      </c>
      <c r="C32" s="41">
        <v>0</v>
      </c>
      <c r="D32" s="41">
        <v>0</v>
      </c>
      <c r="E32" s="41">
        <v>0</v>
      </c>
      <c r="F32" s="41">
        <v>0</v>
      </c>
      <c r="G32" s="41">
        <v>0</v>
      </c>
      <c r="H32" s="41">
        <v>0</v>
      </c>
      <c r="I32" s="42">
        <v>0</v>
      </c>
      <c r="J32" s="47">
        <v>0</v>
      </c>
      <c r="K32" s="47">
        <v>0</v>
      </c>
      <c r="L32" s="47">
        <v>0</v>
      </c>
      <c r="M32" s="47">
        <v>0</v>
      </c>
      <c r="N32" s="35"/>
    </row>
    <row r="33" spans="1:14" s="27" customFormat="1" ht="11.45" customHeight="1" x14ac:dyDescent="0.2">
      <c r="A33" s="527"/>
      <c r="B33" s="31" t="s">
        <v>416</v>
      </c>
      <c r="C33" s="41">
        <v>6.406336757</v>
      </c>
      <c r="D33" s="41">
        <v>9.2945973000000001E-2</v>
      </c>
      <c r="E33" s="41">
        <v>6.3133907840000001</v>
      </c>
      <c r="F33" s="41">
        <v>5.0920876939999999</v>
      </c>
      <c r="G33" s="41">
        <v>1.062952063</v>
      </c>
      <c r="H33" s="41">
        <v>0.75057997499999995</v>
      </c>
      <c r="I33" s="42">
        <v>0.168711206</v>
      </c>
      <c r="J33" s="47">
        <v>0.14366088199999999</v>
      </c>
      <c r="K33" s="47">
        <v>4.0291356309999999</v>
      </c>
      <c r="L33" s="47">
        <v>1.4284457529999999</v>
      </c>
      <c r="M33" s="47">
        <v>2.6006898779999998</v>
      </c>
      <c r="N33" s="35"/>
    </row>
    <row r="34" spans="1:14" s="27" customFormat="1" ht="11.45" customHeight="1" x14ac:dyDescent="0.2">
      <c r="A34" s="527"/>
      <c r="B34" s="31" t="s">
        <v>417</v>
      </c>
      <c r="C34" s="41">
        <v>2.6009250000000001E-2</v>
      </c>
      <c r="D34" s="41">
        <v>4.2253200000000004E-4</v>
      </c>
      <c r="E34" s="41">
        <v>2.5586718000000001E-2</v>
      </c>
      <c r="F34" s="41">
        <v>3.6919190000000001E-3</v>
      </c>
      <c r="G34" s="41">
        <v>3.6919190000000001E-3</v>
      </c>
      <c r="H34" s="41">
        <v>0</v>
      </c>
      <c r="I34" s="42">
        <v>0</v>
      </c>
      <c r="J34" s="47">
        <v>3.6919190000000001E-3</v>
      </c>
      <c r="K34" s="47">
        <v>0</v>
      </c>
      <c r="L34" s="47">
        <v>0</v>
      </c>
      <c r="M34" s="47">
        <v>0</v>
      </c>
      <c r="N34" s="35"/>
    </row>
    <row r="35" spans="1:14" s="27" customFormat="1" ht="11.45" customHeight="1" x14ac:dyDescent="0.2">
      <c r="A35" s="526"/>
      <c r="B35" s="31" t="s">
        <v>418</v>
      </c>
      <c r="C35" s="41">
        <v>2.6253191999999998E-2</v>
      </c>
      <c r="D35" s="41">
        <v>0</v>
      </c>
      <c r="E35" s="41">
        <v>2.6253191999999998E-2</v>
      </c>
      <c r="F35" s="41">
        <v>1.9190201E-2</v>
      </c>
      <c r="G35" s="41">
        <v>1.1659153E-2</v>
      </c>
      <c r="H35" s="41">
        <v>0</v>
      </c>
      <c r="I35" s="42">
        <v>0</v>
      </c>
      <c r="J35" s="47">
        <v>1.1659153E-2</v>
      </c>
      <c r="K35" s="47">
        <v>7.5310480000000003E-3</v>
      </c>
      <c r="L35" s="47">
        <v>0</v>
      </c>
      <c r="M35" s="47">
        <v>7.5310480000000003E-3</v>
      </c>
      <c r="N35" s="35"/>
    </row>
    <row r="36" spans="1:14" s="27" customFormat="1" ht="11.45" customHeight="1" x14ac:dyDescent="0.2">
      <c r="A36" s="526"/>
      <c r="B36" s="31" t="s">
        <v>419</v>
      </c>
      <c r="C36" s="41">
        <v>3.4257144079999997</v>
      </c>
      <c r="D36" s="41">
        <v>8.2263157000000003E-2</v>
      </c>
      <c r="E36" s="41">
        <v>3.3434512509999998</v>
      </c>
      <c r="F36" s="41">
        <v>2.5366888140000001</v>
      </c>
      <c r="G36" s="41">
        <v>2.379603463</v>
      </c>
      <c r="H36" s="41">
        <v>7.5188030000000003E-2</v>
      </c>
      <c r="I36" s="42">
        <v>0</v>
      </c>
      <c r="J36" s="47">
        <v>2.304415433</v>
      </c>
      <c r="K36" s="47">
        <v>0.15708535100000001</v>
      </c>
      <c r="L36" s="47">
        <v>6.5481719999999997E-3</v>
      </c>
      <c r="M36" s="47">
        <v>0.15053717900000002</v>
      </c>
      <c r="N36" s="35"/>
    </row>
    <row r="37" spans="1:14" s="27" customFormat="1" ht="11.45" customHeight="1" x14ac:dyDescent="0.2">
      <c r="A37" s="526"/>
      <c r="B37" s="31" t="s">
        <v>420</v>
      </c>
      <c r="C37" s="41">
        <v>4.552179347</v>
      </c>
      <c r="D37" s="41">
        <v>9.5446259999999988E-3</v>
      </c>
      <c r="E37" s="41">
        <v>4.5426347209999998</v>
      </c>
      <c r="F37" s="41">
        <v>3.7033545720000003</v>
      </c>
      <c r="G37" s="41">
        <v>0.199096308</v>
      </c>
      <c r="H37" s="41">
        <v>0</v>
      </c>
      <c r="I37" s="42">
        <v>3.0547633000000001E-2</v>
      </c>
      <c r="J37" s="47">
        <v>0.16854867500000001</v>
      </c>
      <c r="K37" s="47">
        <v>3.5042582640000002</v>
      </c>
      <c r="L37" s="47">
        <v>0.26070964300000005</v>
      </c>
      <c r="M37" s="47">
        <v>3.243548621</v>
      </c>
      <c r="N37" s="33"/>
    </row>
    <row r="38" spans="1:14" s="27" customFormat="1" ht="11.45" customHeight="1" x14ac:dyDescent="0.2">
      <c r="A38" s="526"/>
      <c r="B38" s="31" t="s">
        <v>421</v>
      </c>
      <c r="C38" s="41">
        <v>3.226507518</v>
      </c>
      <c r="D38" s="41">
        <v>0.16854908699999999</v>
      </c>
      <c r="E38" s="41">
        <v>3.0579584309999999</v>
      </c>
      <c r="F38" s="41">
        <v>3.1103631429999998</v>
      </c>
      <c r="G38" s="41">
        <v>0.63689758600000002</v>
      </c>
      <c r="H38" s="41">
        <v>3.4659090000000001E-3</v>
      </c>
      <c r="I38" s="42">
        <v>0.17058843700000001</v>
      </c>
      <c r="J38" s="47">
        <v>0.46284323999999999</v>
      </c>
      <c r="K38" s="47">
        <v>2.4734655569999999</v>
      </c>
      <c r="L38" s="47">
        <v>2.2534172880000001</v>
      </c>
      <c r="M38" s="47">
        <v>0.22004826899999985</v>
      </c>
      <c r="N38" s="35"/>
    </row>
    <row r="39" spans="1:14" s="27" customFormat="1" ht="11.45" customHeight="1" x14ac:dyDescent="0.2">
      <c r="A39" s="526"/>
      <c r="B39" s="31" t="s">
        <v>422</v>
      </c>
      <c r="C39" s="41">
        <v>0.99060624199999991</v>
      </c>
      <c r="D39" s="41">
        <v>5.7805891999999998E-2</v>
      </c>
      <c r="E39" s="41">
        <v>0.93280034999999994</v>
      </c>
      <c r="F39" s="41">
        <v>0.85629280299999999</v>
      </c>
      <c r="G39" s="41">
        <v>0.73443473999999997</v>
      </c>
      <c r="H39" s="41">
        <v>0.102412238</v>
      </c>
      <c r="I39" s="42">
        <v>0.48851350999999998</v>
      </c>
      <c r="J39" s="47">
        <v>0.143508992</v>
      </c>
      <c r="K39" s="47">
        <v>0.121858063</v>
      </c>
      <c r="L39" s="47">
        <v>4.4536689999999995E-3</v>
      </c>
      <c r="M39" s="47">
        <v>0.11740439400000001</v>
      </c>
      <c r="N39" s="35"/>
    </row>
    <row r="40" spans="1:14" s="27" customFormat="1" ht="11.45" customHeight="1" x14ac:dyDescent="0.2">
      <c r="A40" s="526"/>
      <c r="B40" s="31" t="s">
        <v>423</v>
      </c>
      <c r="C40" s="41">
        <v>0.99337018300000002</v>
      </c>
      <c r="D40" s="41">
        <v>1.821486E-3</v>
      </c>
      <c r="E40" s="41">
        <v>0.99154869700000003</v>
      </c>
      <c r="F40" s="41">
        <v>0.63062684200000008</v>
      </c>
      <c r="G40" s="41">
        <v>0.53675557900000004</v>
      </c>
      <c r="H40" s="41">
        <v>0</v>
      </c>
      <c r="I40" s="42">
        <v>0</v>
      </c>
      <c r="J40" s="47">
        <v>0.53675557900000004</v>
      </c>
      <c r="K40" s="47">
        <v>9.3871262999999996E-2</v>
      </c>
      <c r="L40" s="47">
        <v>5.0611910000000003E-2</v>
      </c>
      <c r="M40" s="47">
        <v>4.3259352999999993E-2</v>
      </c>
      <c r="N40" s="35"/>
    </row>
    <row r="41" spans="1:14" s="27" customFormat="1" ht="11.45" customHeight="1" x14ac:dyDescent="0.2">
      <c r="A41" s="526"/>
      <c r="B41" s="31" t="s">
        <v>424</v>
      </c>
      <c r="C41" s="41">
        <v>2.6555100739999999</v>
      </c>
      <c r="D41" s="41">
        <v>1.0733870000000001E-3</v>
      </c>
      <c r="E41" s="41">
        <v>2.654436687</v>
      </c>
      <c r="F41" s="41">
        <v>2.320672622</v>
      </c>
      <c r="G41" s="41">
        <v>2.1767837339999998</v>
      </c>
      <c r="H41" s="41">
        <v>1.0015113879999999</v>
      </c>
      <c r="I41" s="42">
        <v>0.89065648399999997</v>
      </c>
      <c r="J41" s="47">
        <v>0.284615862</v>
      </c>
      <c r="K41" s="47">
        <v>0.14388888800000002</v>
      </c>
      <c r="L41" s="47">
        <v>0</v>
      </c>
      <c r="M41" s="47">
        <v>0.14388888800000002</v>
      </c>
      <c r="N41" s="35"/>
    </row>
    <row r="42" spans="1:14" s="27" customFormat="1" ht="11.45" customHeight="1" x14ac:dyDescent="0.2">
      <c r="A42" s="526"/>
      <c r="B42" s="31" t="s">
        <v>425</v>
      </c>
      <c r="C42" s="41">
        <v>0.66782815900000003</v>
      </c>
      <c r="D42" s="41">
        <v>6.3675330000000002E-2</v>
      </c>
      <c r="E42" s="41">
        <v>0.604152829</v>
      </c>
      <c r="F42" s="41">
        <v>0.60850526500000002</v>
      </c>
      <c r="G42" s="41">
        <v>0.60850526500000002</v>
      </c>
      <c r="H42" s="41">
        <v>0</v>
      </c>
      <c r="I42" s="42">
        <v>0</v>
      </c>
      <c r="J42" s="47">
        <v>0.60850526500000002</v>
      </c>
      <c r="K42" s="47">
        <v>0</v>
      </c>
      <c r="L42" s="47">
        <v>0</v>
      </c>
      <c r="M42" s="47">
        <v>0</v>
      </c>
      <c r="N42" s="35"/>
    </row>
    <row r="43" spans="1:14" s="27" customFormat="1" ht="11.45" customHeight="1" x14ac:dyDescent="0.2">
      <c r="A43" s="526"/>
      <c r="B43" s="31" t="s">
        <v>426</v>
      </c>
      <c r="C43" s="41">
        <v>0.51815063899999991</v>
      </c>
      <c r="D43" s="41">
        <v>1.1505052E-2</v>
      </c>
      <c r="E43" s="41">
        <v>0.50664558699999995</v>
      </c>
      <c r="F43" s="41">
        <v>0.41743789099999995</v>
      </c>
      <c r="G43" s="41">
        <v>0.133756507</v>
      </c>
      <c r="H43" s="41">
        <v>0</v>
      </c>
      <c r="I43" s="42">
        <v>0.12757402100000001</v>
      </c>
      <c r="J43" s="47">
        <v>6.1824860000000001E-3</v>
      </c>
      <c r="K43" s="47">
        <v>0.28368138399999998</v>
      </c>
      <c r="L43" s="47">
        <v>1.8056239999999998E-2</v>
      </c>
      <c r="M43" s="47">
        <v>0.26562514399999998</v>
      </c>
      <c r="N43" s="35"/>
    </row>
    <row r="44" spans="1:14" s="27" customFormat="1" ht="11.45" customHeight="1" x14ac:dyDescent="0.2">
      <c r="A44" s="526"/>
      <c r="B44" s="31" t="s">
        <v>427</v>
      </c>
      <c r="C44" s="41">
        <v>0</v>
      </c>
      <c r="D44" s="41">
        <v>0</v>
      </c>
      <c r="E44" s="41">
        <v>0</v>
      </c>
      <c r="F44" s="41">
        <v>0</v>
      </c>
      <c r="G44" s="41">
        <v>0</v>
      </c>
      <c r="H44" s="41">
        <v>0</v>
      </c>
      <c r="I44" s="42">
        <v>0</v>
      </c>
      <c r="J44" s="47">
        <v>0</v>
      </c>
      <c r="K44" s="47">
        <v>0</v>
      </c>
      <c r="L44" s="47">
        <v>0</v>
      </c>
      <c r="M44" s="47">
        <v>0</v>
      </c>
      <c r="N44" s="35"/>
    </row>
    <row r="45" spans="1:14" s="27" customFormat="1" ht="11.45" customHeight="1" x14ac:dyDescent="0.2">
      <c r="A45" s="522"/>
      <c r="B45" s="31" t="s">
        <v>428</v>
      </c>
      <c r="C45" s="41">
        <v>0.11675137400000002</v>
      </c>
      <c r="D45" s="41">
        <v>1.7719439E-2</v>
      </c>
      <c r="E45" s="41">
        <v>9.9031935000000015E-2</v>
      </c>
      <c r="F45" s="41">
        <v>0.119651798</v>
      </c>
      <c r="G45" s="41">
        <v>3.0427041000000002E-2</v>
      </c>
      <c r="H45" s="41">
        <v>0</v>
      </c>
      <c r="I45" s="42">
        <v>5.174812E-3</v>
      </c>
      <c r="J45" s="47">
        <v>2.5252229000000001E-2</v>
      </c>
      <c r="K45" s="47">
        <v>8.9224757000000002E-2</v>
      </c>
      <c r="L45" s="47">
        <v>3.4601453999999997E-2</v>
      </c>
      <c r="M45" s="47">
        <v>5.4623303000000005E-2</v>
      </c>
      <c r="N45" s="35"/>
    </row>
    <row r="46" spans="1:14" s="27" customFormat="1" ht="11.45" customHeight="1" x14ac:dyDescent="0.2">
      <c r="A46" s="522"/>
      <c r="B46" s="31" t="s">
        <v>429</v>
      </c>
      <c r="C46" s="41">
        <v>0.63056421399999996</v>
      </c>
      <c r="D46" s="41">
        <v>1.6990122E-2</v>
      </c>
      <c r="E46" s="41">
        <v>0.6135740919999999</v>
      </c>
      <c r="F46" s="41">
        <v>0.224704866</v>
      </c>
      <c r="G46" s="41">
        <v>0.16435907699999999</v>
      </c>
      <c r="H46" s="41">
        <v>0</v>
      </c>
      <c r="I46" s="42">
        <v>1.159221E-3</v>
      </c>
      <c r="J46" s="47">
        <v>0.163199856</v>
      </c>
      <c r="K46" s="47">
        <v>6.0345789000000004E-2</v>
      </c>
      <c r="L46" s="47">
        <v>0</v>
      </c>
      <c r="M46" s="47">
        <v>6.0345789000000004E-2</v>
      </c>
      <c r="N46" s="35"/>
    </row>
    <row r="47" spans="1:14" s="27" customFormat="1" ht="11.45" customHeight="1" x14ac:dyDescent="0.2">
      <c r="A47" s="527"/>
      <c r="B47" s="31" t="s">
        <v>430</v>
      </c>
      <c r="C47" s="41">
        <v>1.0706340850000002</v>
      </c>
      <c r="D47" s="41">
        <v>0.20746520000000002</v>
      </c>
      <c r="E47" s="41">
        <v>0.86316888500000022</v>
      </c>
      <c r="F47" s="41">
        <v>0.6150953589999999</v>
      </c>
      <c r="G47" s="41">
        <v>0.58050505899999993</v>
      </c>
      <c r="H47" s="41">
        <v>3.5200000000000001E-3</v>
      </c>
      <c r="I47" s="42">
        <v>0</v>
      </c>
      <c r="J47" s="47">
        <v>0.57698505899999997</v>
      </c>
      <c r="K47" s="47">
        <v>3.4590299999999997E-2</v>
      </c>
      <c r="L47" s="47">
        <v>2.5062192E-2</v>
      </c>
      <c r="M47" s="47">
        <v>9.5281079999999969E-3</v>
      </c>
      <c r="N47" s="33"/>
    </row>
    <row r="48" spans="1:14" s="27" customFormat="1" ht="11.45" customHeight="1" x14ac:dyDescent="0.2">
      <c r="A48" s="527"/>
      <c r="B48" s="31" t="s">
        <v>431</v>
      </c>
      <c r="C48" s="41">
        <v>23.777036698000003</v>
      </c>
      <c r="D48" s="41">
        <v>2.6639838259999999</v>
      </c>
      <c r="E48" s="41">
        <v>21.113052872000004</v>
      </c>
      <c r="F48" s="41">
        <v>43.209253489000005</v>
      </c>
      <c r="G48" s="41">
        <v>6.415767926</v>
      </c>
      <c r="H48" s="41">
        <v>2.2642997579999999</v>
      </c>
      <c r="I48" s="42">
        <v>0.43752743600000005</v>
      </c>
      <c r="J48" s="47">
        <v>3.7139407320000002</v>
      </c>
      <c r="K48" s="47">
        <v>36.793485563000004</v>
      </c>
      <c r="L48" s="47">
        <v>32.704713411</v>
      </c>
      <c r="M48" s="47">
        <v>4.0887721520000042</v>
      </c>
      <c r="N48" s="33"/>
    </row>
    <row r="49" spans="1:14" s="27" customFormat="1" ht="11.45" customHeight="1" x14ac:dyDescent="0.2">
      <c r="A49" s="527"/>
      <c r="B49" s="31" t="s">
        <v>432</v>
      </c>
      <c r="C49" s="41">
        <v>3.7626552999999993E-2</v>
      </c>
      <c r="D49" s="41">
        <v>3.324357E-3</v>
      </c>
      <c r="E49" s="41">
        <v>3.4302195999999993E-2</v>
      </c>
      <c r="F49" s="41">
        <v>1.5776117999999999E-2</v>
      </c>
      <c r="G49" s="41">
        <v>1.5776117999999999E-2</v>
      </c>
      <c r="H49" s="41">
        <v>0</v>
      </c>
      <c r="I49" s="42">
        <v>0</v>
      </c>
      <c r="J49" s="47">
        <v>1.5776117999999999E-2</v>
      </c>
      <c r="K49" s="47">
        <v>0</v>
      </c>
      <c r="L49" s="47">
        <v>0</v>
      </c>
      <c r="M49" s="47">
        <v>0</v>
      </c>
      <c r="N49" s="30"/>
    </row>
    <row r="50" spans="1:14" s="27" customFormat="1" ht="11.45" customHeight="1" x14ac:dyDescent="0.2">
      <c r="A50" s="527"/>
      <c r="B50" s="31" t="s">
        <v>433</v>
      </c>
      <c r="C50" s="41">
        <v>3.4026554830000002</v>
      </c>
      <c r="D50" s="41">
        <v>5.8936110999999999E-2</v>
      </c>
      <c r="E50" s="41">
        <v>3.3437193720000002</v>
      </c>
      <c r="F50" s="41">
        <v>2.3715813269999995</v>
      </c>
      <c r="G50" s="41">
        <v>0.16531229200000003</v>
      </c>
      <c r="H50" s="41">
        <v>0</v>
      </c>
      <c r="I50" s="42">
        <v>0.16531229200000003</v>
      </c>
      <c r="J50" s="47">
        <v>0</v>
      </c>
      <c r="K50" s="47">
        <v>2.2062690349999996</v>
      </c>
      <c r="L50" s="47">
        <v>0</v>
      </c>
      <c r="M50" s="47">
        <v>2.2062690349999996</v>
      </c>
      <c r="N50" s="30"/>
    </row>
    <row r="51" spans="1:14" s="27" customFormat="1" ht="11.45" customHeight="1" x14ac:dyDescent="0.2">
      <c r="A51" s="527"/>
      <c r="B51" s="31" t="s">
        <v>434</v>
      </c>
      <c r="C51" s="41">
        <v>4.4511940299999999</v>
      </c>
      <c r="D51" s="41">
        <v>6.1582214000000003E-2</v>
      </c>
      <c r="E51" s="41">
        <v>4.3896118159999995</v>
      </c>
      <c r="F51" s="41">
        <v>4.2907253369999996</v>
      </c>
      <c r="G51" s="41">
        <v>1.2044103260000001</v>
      </c>
      <c r="H51" s="41">
        <v>6.8274378999999996E-2</v>
      </c>
      <c r="I51" s="42">
        <v>0</v>
      </c>
      <c r="J51" s="47">
        <v>1.1361359470000001</v>
      </c>
      <c r="K51" s="47">
        <v>3.0863150109999999</v>
      </c>
      <c r="L51" s="47">
        <v>0</v>
      </c>
      <c r="M51" s="47">
        <v>3.0863150109999999</v>
      </c>
      <c r="N51" s="30"/>
    </row>
    <row r="52" spans="1:14" s="27" customFormat="1" ht="11.45" customHeight="1" x14ac:dyDescent="0.2">
      <c r="A52" s="527"/>
      <c r="B52" s="31" t="s">
        <v>435</v>
      </c>
      <c r="C52" s="41">
        <v>5.9187253649999993</v>
      </c>
      <c r="D52" s="41">
        <v>7.3751550000000004E-3</v>
      </c>
      <c r="E52" s="41">
        <v>5.9113502099999993</v>
      </c>
      <c r="F52" s="41">
        <v>5.125051891</v>
      </c>
      <c r="G52" s="41">
        <v>4.5013155759999997</v>
      </c>
      <c r="H52" s="41">
        <v>1.191848794</v>
      </c>
      <c r="I52" s="42">
        <v>2.0200049019999997</v>
      </c>
      <c r="J52" s="47">
        <v>1.2894618800000002</v>
      </c>
      <c r="K52" s="47">
        <v>0.62373631500000004</v>
      </c>
      <c r="L52" s="47">
        <v>6.4515789000000004E-2</v>
      </c>
      <c r="M52" s="47">
        <v>0.55922052600000005</v>
      </c>
      <c r="N52" s="30"/>
    </row>
    <row r="53" spans="1:14" s="27" customFormat="1" ht="11.45" customHeight="1" x14ac:dyDescent="0.2">
      <c r="A53" s="527"/>
      <c r="B53" s="31" t="s">
        <v>436</v>
      </c>
      <c r="C53" s="41">
        <v>10.531962835</v>
      </c>
      <c r="D53" s="41">
        <v>0.91511863300000007</v>
      </c>
      <c r="E53" s="41">
        <v>9.6168442019999993</v>
      </c>
      <c r="F53" s="41">
        <v>7.4185055030000004</v>
      </c>
      <c r="G53" s="41">
        <v>6.7521995540000006</v>
      </c>
      <c r="H53" s="41">
        <v>0.78059650000000003</v>
      </c>
      <c r="I53" s="42">
        <v>0.109186372</v>
      </c>
      <c r="J53" s="47">
        <v>5.8624166820000001</v>
      </c>
      <c r="K53" s="47">
        <v>0.66630594900000006</v>
      </c>
      <c r="L53" s="47">
        <v>0.25511255299999996</v>
      </c>
      <c r="M53" s="47">
        <v>0.4111933960000001</v>
      </c>
      <c r="N53" s="30"/>
    </row>
    <row r="54" spans="1:14" s="27" customFormat="1" ht="11.45" customHeight="1" x14ac:dyDescent="0.2">
      <c r="A54" s="527"/>
      <c r="B54" s="31" t="s">
        <v>437</v>
      </c>
      <c r="C54" s="41">
        <v>3.7174270580000002</v>
      </c>
      <c r="D54" s="41">
        <v>0</v>
      </c>
      <c r="E54" s="41">
        <v>3.7174270580000002</v>
      </c>
      <c r="F54" s="41">
        <v>3.1119097489999996</v>
      </c>
      <c r="G54" s="41">
        <v>0.12417389700000001</v>
      </c>
      <c r="H54" s="41">
        <v>0</v>
      </c>
      <c r="I54" s="42">
        <v>5.2941E-5</v>
      </c>
      <c r="J54" s="47">
        <v>0.124120956</v>
      </c>
      <c r="K54" s="47">
        <v>2.9877358519999997</v>
      </c>
      <c r="L54" s="47">
        <v>1.6544888470000001</v>
      </c>
      <c r="M54" s="47">
        <v>1.3332470049999996</v>
      </c>
      <c r="N54" s="30"/>
    </row>
    <row r="55" spans="1:14" s="27" customFormat="1" ht="11.45" customHeight="1" x14ac:dyDescent="0.2">
      <c r="A55" s="526"/>
      <c r="B55" s="31" t="s">
        <v>438</v>
      </c>
      <c r="C55" s="41">
        <v>0</v>
      </c>
      <c r="D55" s="41">
        <v>0</v>
      </c>
      <c r="E55" s="41">
        <v>0</v>
      </c>
      <c r="F55" s="41">
        <v>0</v>
      </c>
      <c r="G55" s="41">
        <v>0</v>
      </c>
      <c r="H55" s="41">
        <v>0</v>
      </c>
      <c r="I55" s="42">
        <v>0</v>
      </c>
      <c r="J55" s="47">
        <v>0</v>
      </c>
      <c r="K55" s="47">
        <v>0</v>
      </c>
      <c r="L55" s="47">
        <v>0</v>
      </c>
      <c r="M55" s="47">
        <v>0</v>
      </c>
      <c r="N55" s="30"/>
    </row>
    <row r="56" spans="1:14" s="27" customFormat="1" ht="11.45" customHeight="1" x14ac:dyDescent="0.2">
      <c r="A56" s="526"/>
      <c r="B56" s="31" t="s">
        <v>439</v>
      </c>
      <c r="C56" s="41">
        <v>23.838378659000004</v>
      </c>
      <c r="D56" s="41">
        <v>0.75949563200000003</v>
      </c>
      <c r="E56" s="41">
        <v>23.078883027000003</v>
      </c>
      <c r="F56" s="41">
        <v>22.397382174000001</v>
      </c>
      <c r="G56" s="41">
        <v>22.158079134000001</v>
      </c>
      <c r="H56" s="41">
        <v>9.0076566590000002</v>
      </c>
      <c r="I56" s="42">
        <v>13.024322210000001</v>
      </c>
      <c r="J56" s="47">
        <v>0.12610026499999999</v>
      </c>
      <c r="K56" s="47">
        <v>0.23930304000000002</v>
      </c>
      <c r="L56" s="47">
        <v>4.3039100000000002E-3</v>
      </c>
      <c r="M56" s="47">
        <v>0.23499913000000003</v>
      </c>
      <c r="N56" s="30"/>
    </row>
    <row r="57" spans="1:14" s="27" customFormat="1" ht="11.45" customHeight="1" x14ac:dyDescent="0.2">
      <c r="A57" s="526"/>
      <c r="B57" s="225" t="s">
        <v>440</v>
      </c>
      <c r="C57" s="198">
        <v>74.590784381999995</v>
      </c>
      <c r="D57" s="198">
        <v>5.238059851</v>
      </c>
      <c r="E57" s="198">
        <v>69.352724530999993</v>
      </c>
      <c r="F57" s="198">
        <v>50.671370195999998</v>
      </c>
      <c r="G57" s="198">
        <v>25.764232593999996</v>
      </c>
      <c r="H57" s="198">
        <v>22.685782738999997</v>
      </c>
      <c r="I57" s="199">
        <v>1.33788796</v>
      </c>
      <c r="J57" s="86">
        <v>1.7405618950000001</v>
      </c>
      <c r="K57" s="86">
        <v>24.907137601999999</v>
      </c>
      <c r="L57" s="86">
        <v>1.1013387889999999</v>
      </c>
      <c r="M57" s="47">
        <v>23.805798812999999</v>
      </c>
      <c r="N57" s="226"/>
    </row>
    <row r="58" spans="1:14" s="27" customFormat="1" ht="11.45" customHeight="1" x14ac:dyDescent="0.2">
      <c r="A58" s="597"/>
      <c r="B58" s="225" t="s">
        <v>441</v>
      </c>
      <c r="C58" s="198">
        <v>69.107952378999997</v>
      </c>
      <c r="D58" s="198">
        <v>4.2445714280000004</v>
      </c>
      <c r="E58" s="198">
        <v>64.863380950999996</v>
      </c>
      <c r="F58" s="198">
        <v>24.164523807000002</v>
      </c>
      <c r="G58" s="198">
        <v>7.9088095220000003</v>
      </c>
      <c r="H58" s="198">
        <v>5.6086190470000004</v>
      </c>
      <c r="I58" s="199">
        <v>0.38347618999999999</v>
      </c>
      <c r="J58" s="86">
        <v>1.9167142850000001</v>
      </c>
      <c r="K58" s="86">
        <v>16.255714285</v>
      </c>
      <c r="L58" s="86">
        <v>4.2903809520000005</v>
      </c>
      <c r="M58" s="635">
        <v>11.965333333</v>
      </c>
      <c r="N58" s="226"/>
    </row>
    <row r="59" spans="1:14" ht="63.75" customHeight="1" x14ac:dyDescent="0.2">
      <c r="A59" s="597" t="s">
        <v>3</v>
      </c>
      <c r="B59" s="725" t="s">
        <v>531</v>
      </c>
      <c r="C59" s="725"/>
      <c r="D59" s="725"/>
      <c r="E59" s="725"/>
      <c r="F59" s="725"/>
      <c r="G59" s="725"/>
      <c r="H59" s="725"/>
      <c r="I59" s="725"/>
      <c r="J59" s="725"/>
      <c r="K59" s="725"/>
      <c r="L59" s="725"/>
      <c r="M59" s="725"/>
      <c r="N59" s="636"/>
    </row>
    <row r="60" spans="1:14" x14ac:dyDescent="0.2">
      <c r="A60" s="622"/>
      <c r="B60" s="623"/>
      <c r="C60" s="623"/>
      <c r="D60" s="623"/>
      <c r="E60" s="608"/>
      <c r="F60" s="624"/>
      <c r="G60" s="624"/>
      <c r="H60" s="624"/>
      <c r="I60" s="624"/>
      <c r="J60" s="624"/>
      <c r="K60" s="624"/>
      <c r="L60" s="624"/>
      <c r="M60" s="624"/>
      <c r="N60" s="603"/>
    </row>
    <row r="61" spans="1:14" x14ac:dyDescent="0.2">
      <c r="A61" s="598"/>
      <c r="B61" s="598"/>
      <c r="C61" s="598"/>
      <c r="D61" s="598"/>
      <c r="E61" s="598"/>
      <c r="F61" s="598"/>
      <c r="G61" s="598"/>
      <c r="H61" s="598"/>
      <c r="I61" s="598"/>
      <c r="J61" s="598"/>
      <c r="K61" s="598"/>
      <c r="L61" s="598"/>
      <c r="M61" s="598"/>
      <c r="N61" s="598"/>
    </row>
    <row r="65" ht="12" customHeight="1" x14ac:dyDescent="0.2"/>
  </sheetData>
  <mergeCells count="18">
    <mergeCell ref="B59:M59"/>
    <mergeCell ref="E5:E6"/>
    <mergeCell ref="G5:G6"/>
    <mergeCell ref="H5:H6"/>
    <mergeCell ref="I5:I6"/>
    <mergeCell ref="J5:J6"/>
    <mergeCell ref="A3:B6"/>
    <mergeCell ref="C3:E3"/>
    <mergeCell ref="C4:C6"/>
    <mergeCell ref="F4:F6"/>
    <mergeCell ref="G4:J4"/>
    <mergeCell ref="K5:K6"/>
    <mergeCell ref="L5:L6"/>
    <mergeCell ref="F3:M3"/>
    <mergeCell ref="D5:D6"/>
    <mergeCell ref="D4:E4"/>
    <mergeCell ref="K4:M4"/>
    <mergeCell ref="M5:N6"/>
  </mergeCells>
  <pageMargins left="0.59055118110236227" right="0.59055118110236227" top="0.59055118110236227" bottom="0.59055118110236227" header="0.59055118110236227" footer="0.59055118110236227"/>
  <pageSetup paperSize="9" scale="84" orientation="portrait" r:id="rId1"/>
  <headerFooter alignWithMargins="0">
    <oddFooter>&amp;L&amp;"Segoe UI,Regular"&amp;8&amp;P/&amp;N&amp;R&amp;"Segoe UI,Regular"&amp;8BIS Triennial Central Bank Survey 2022</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B2:I65"/>
  <sheetViews>
    <sheetView showGridLines="0" zoomScaleNormal="100" zoomScaleSheetLayoutView="100" workbookViewId="0"/>
  </sheetViews>
  <sheetFormatPr defaultColWidth="9.140625" defaultRowHeight="12" x14ac:dyDescent="0.2"/>
  <cols>
    <col min="1" max="1" width="1.7109375" style="2" customWidth="1"/>
    <col min="2" max="16384" width="9.140625" style="2"/>
  </cols>
  <sheetData>
    <row r="2" spans="2:9" s="71" customFormat="1" ht="16.5" x14ac:dyDescent="0.3">
      <c r="B2" s="763" t="s">
        <v>89</v>
      </c>
      <c r="C2" s="764"/>
      <c r="D2" s="764"/>
      <c r="E2" s="764"/>
      <c r="F2" s="764"/>
      <c r="G2" s="764"/>
      <c r="H2" s="764"/>
      <c r="I2" s="592"/>
    </row>
    <row r="3" spans="2:9" s="71" customFormat="1" ht="16.5" x14ac:dyDescent="0.3"/>
    <row r="7" spans="2:9" x14ac:dyDescent="0.2">
      <c r="B7" s="2" t="s">
        <v>19</v>
      </c>
      <c r="C7" s="2" t="s">
        <v>119</v>
      </c>
    </row>
    <row r="8" spans="2:9" x14ac:dyDescent="0.2">
      <c r="B8" s="2" t="s">
        <v>20</v>
      </c>
      <c r="C8" s="87" t="s">
        <v>246</v>
      </c>
    </row>
    <row r="9" spans="2:9" x14ac:dyDescent="0.2">
      <c r="B9" s="2" t="s">
        <v>244</v>
      </c>
      <c r="C9" s="88" t="s">
        <v>245</v>
      </c>
    </row>
    <row r="10" spans="2:9" x14ac:dyDescent="0.2">
      <c r="B10" s="2" t="s">
        <v>247</v>
      </c>
      <c r="C10" s="88" t="s">
        <v>248</v>
      </c>
    </row>
    <row r="12" spans="2:9" x14ac:dyDescent="0.2">
      <c r="B12" s="2" t="s">
        <v>90</v>
      </c>
      <c r="C12" s="2" t="s">
        <v>120</v>
      </c>
    </row>
    <row r="13" spans="2:9" x14ac:dyDescent="0.2">
      <c r="B13" s="2" t="s">
        <v>60</v>
      </c>
      <c r="C13" s="2" t="s">
        <v>61</v>
      </c>
    </row>
    <row r="14" spans="2:9" x14ac:dyDescent="0.2">
      <c r="B14" s="2" t="s">
        <v>106</v>
      </c>
      <c r="C14" s="2" t="s">
        <v>107</v>
      </c>
    </row>
    <row r="15" spans="2:9" x14ac:dyDescent="0.2">
      <c r="B15" s="2" t="s">
        <v>28</v>
      </c>
      <c r="C15" s="2" t="s">
        <v>5</v>
      </c>
    </row>
    <row r="16" spans="2:9" x14ac:dyDescent="0.2">
      <c r="B16" s="2" t="s">
        <v>100</v>
      </c>
      <c r="C16" s="2" t="s">
        <v>101</v>
      </c>
    </row>
    <row r="17" spans="2:3" x14ac:dyDescent="0.2">
      <c r="B17" s="2" t="s">
        <v>62</v>
      </c>
      <c r="C17" s="2" t="s">
        <v>121</v>
      </c>
    </row>
    <row r="18" spans="2:3" x14ac:dyDescent="0.2">
      <c r="B18" s="2" t="s">
        <v>63</v>
      </c>
      <c r="C18" s="2" t="s">
        <v>64</v>
      </c>
    </row>
    <row r="19" spans="2:3" x14ac:dyDescent="0.2">
      <c r="B19" s="2" t="s">
        <v>30</v>
      </c>
      <c r="C19" s="2" t="s">
        <v>7</v>
      </c>
    </row>
    <row r="20" spans="2:3" x14ac:dyDescent="0.2">
      <c r="B20" s="2" t="s">
        <v>27</v>
      </c>
      <c r="C20" s="2" t="s">
        <v>4</v>
      </c>
    </row>
    <row r="21" spans="2:3" x14ac:dyDescent="0.2">
      <c r="B21" s="2" t="s">
        <v>26</v>
      </c>
      <c r="C21" s="2" t="s">
        <v>2</v>
      </c>
    </row>
    <row r="22" spans="2:3" x14ac:dyDescent="0.2">
      <c r="B22" s="2" t="s">
        <v>65</v>
      </c>
      <c r="C22" s="2" t="s">
        <v>66</v>
      </c>
    </row>
    <row r="23" spans="2:3" x14ac:dyDescent="0.2">
      <c r="B23" s="2" t="s">
        <v>31</v>
      </c>
      <c r="C23" s="2" t="s">
        <v>122</v>
      </c>
    </row>
    <row r="24" spans="2:3" x14ac:dyDescent="0.2">
      <c r="B24" s="2" t="s">
        <v>67</v>
      </c>
      <c r="C24" s="2" t="s">
        <v>68</v>
      </c>
    </row>
    <row r="25" spans="2:3" x14ac:dyDescent="0.2">
      <c r="B25" s="2" t="s">
        <v>32</v>
      </c>
      <c r="C25" s="2" t="s">
        <v>11</v>
      </c>
    </row>
    <row r="26" spans="2:3" x14ac:dyDescent="0.2">
      <c r="B26" s="2" t="s">
        <v>94</v>
      </c>
      <c r="C26" s="2" t="s">
        <v>95</v>
      </c>
    </row>
    <row r="27" spans="2:3" x14ac:dyDescent="0.2">
      <c r="B27" s="2" t="s">
        <v>33</v>
      </c>
      <c r="C27" s="2" t="s">
        <v>12</v>
      </c>
    </row>
    <row r="28" spans="2:3" x14ac:dyDescent="0.2">
      <c r="B28" s="2" t="s">
        <v>102</v>
      </c>
      <c r="C28" s="2" t="s">
        <v>103</v>
      </c>
    </row>
    <row r="29" spans="2:3" x14ac:dyDescent="0.2">
      <c r="B29" s="2" t="s">
        <v>23</v>
      </c>
      <c r="C29" s="2" t="s">
        <v>112</v>
      </c>
    </row>
    <row r="30" spans="2:3" x14ac:dyDescent="0.2">
      <c r="B30" s="2" t="s">
        <v>104</v>
      </c>
      <c r="C30" s="2" t="s">
        <v>105</v>
      </c>
    </row>
    <row r="31" spans="2:3" x14ac:dyDescent="0.2">
      <c r="B31" s="2" t="s">
        <v>96</v>
      </c>
      <c r="C31" s="2" t="s">
        <v>97</v>
      </c>
    </row>
    <row r="32" spans="2:3" x14ac:dyDescent="0.2">
      <c r="B32" s="2" t="s">
        <v>25</v>
      </c>
      <c r="C32" s="2" t="s">
        <v>113</v>
      </c>
    </row>
    <row r="33" spans="2:3" x14ac:dyDescent="0.2">
      <c r="B33" s="2" t="s">
        <v>34</v>
      </c>
      <c r="C33" s="2" t="s">
        <v>8</v>
      </c>
    </row>
    <row r="34" spans="2:3" x14ac:dyDescent="0.2">
      <c r="B34" s="2" t="s">
        <v>35</v>
      </c>
      <c r="C34" s="2" t="s">
        <v>123</v>
      </c>
    </row>
    <row r="35" spans="2:3" x14ac:dyDescent="0.2">
      <c r="B35" s="2" t="s">
        <v>37</v>
      </c>
      <c r="C35" s="2" t="s">
        <v>124</v>
      </c>
    </row>
    <row r="36" spans="2:3" x14ac:dyDescent="0.2">
      <c r="B36" s="2" t="s">
        <v>69</v>
      </c>
      <c r="C36" s="2" t="s">
        <v>125</v>
      </c>
    </row>
    <row r="37" spans="2:3" x14ac:dyDescent="0.2">
      <c r="B37" s="2" t="s">
        <v>36</v>
      </c>
      <c r="C37" s="2" t="s">
        <v>9</v>
      </c>
    </row>
    <row r="38" spans="2:3" x14ac:dyDescent="0.2">
      <c r="B38" s="2" t="s">
        <v>98</v>
      </c>
      <c r="C38" s="2" t="s">
        <v>99</v>
      </c>
    </row>
    <row r="39" spans="2:3" x14ac:dyDescent="0.2">
      <c r="B39" s="2" t="s">
        <v>24</v>
      </c>
      <c r="C39" s="2" t="s">
        <v>126</v>
      </c>
    </row>
    <row r="40" spans="2:3" x14ac:dyDescent="0.2">
      <c r="B40" s="2" t="s">
        <v>38</v>
      </c>
      <c r="C40" s="2" t="s">
        <v>127</v>
      </c>
    </row>
    <row r="41" spans="2:3" x14ac:dyDescent="0.2">
      <c r="B41" s="2" t="s">
        <v>52</v>
      </c>
      <c r="C41" s="2" t="s">
        <v>114</v>
      </c>
    </row>
    <row r="42" spans="2:3" x14ac:dyDescent="0.2">
      <c r="B42" s="2" t="s">
        <v>39</v>
      </c>
      <c r="C42" s="2" t="s">
        <v>13</v>
      </c>
    </row>
    <row r="43" spans="2:3" x14ac:dyDescent="0.2">
      <c r="B43" s="2" t="s">
        <v>70</v>
      </c>
      <c r="C43" s="2" t="s">
        <v>71</v>
      </c>
    </row>
    <row r="44" spans="2:3" x14ac:dyDescent="0.2">
      <c r="B44" s="2" t="s">
        <v>108</v>
      </c>
      <c r="C44" s="2" t="s">
        <v>109</v>
      </c>
    </row>
    <row r="45" spans="2:3" x14ac:dyDescent="0.2">
      <c r="B45" s="2" t="s">
        <v>40</v>
      </c>
      <c r="C45" s="2" t="s">
        <v>14</v>
      </c>
    </row>
    <row r="46" spans="2:3" x14ac:dyDescent="0.2">
      <c r="B46" s="2" t="s">
        <v>41</v>
      </c>
      <c r="C46" s="2" t="s">
        <v>10</v>
      </c>
    </row>
    <row r="47" spans="2:3" x14ac:dyDescent="0.2">
      <c r="B47" s="2" t="s">
        <v>50</v>
      </c>
      <c r="C47" s="2" t="s">
        <v>115</v>
      </c>
    </row>
    <row r="48" spans="2:3" ht="14.25" x14ac:dyDescent="0.25">
      <c r="B48" s="2" t="s">
        <v>72</v>
      </c>
      <c r="C48" s="65" t="s">
        <v>131</v>
      </c>
    </row>
    <row r="49" spans="2:3" x14ac:dyDescent="0.2">
      <c r="B49" s="2" t="s">
        <v>42</v>
      </c>
      <c r="C49" s="2" t="s">
        <v>15</v>
      </c>
    </row>
    <row r="50" spans="2:3" x14ac:dyDescent="0.2">
      <c r="B50" s="2" t="s">
        <v>43</v>
      </c>
      <c r="C50" s="2" t="s">
        <v>130</v>
      </c>
    </row>
    <row r="51" spans="2:3" x14ac:dyDescent="0.2">
      <c r="B51" s="2" t="s">
        <v>110</v>
      </c>
      <c r="C51" s="2" t="s">
        <v>111</v>
      </c>
    </row>
    <row r="52" spans="2:3" x14ac:dyDescent="0.2">
      <c r="B52" s="2" t="s">
        <v>51</v>
      </c>
      <c r="C52" s="2" t="s">
        <v>116</v>
      </c>
    </row>
    <row r="53" spans="2:3" x14ac:dyDescent="0.2">
      <c r="B53" s="2" t="s">
        <v>85</v>
      </c>
      <c r="C53" s="2" t="s">
        <v>117</v>
      </c>
    </row>
    <row r="54" spans="2:3" x14ac:dyDescent="0.2">
      <c r="B54" s="2" t="s">
        <v>73</v>
      </c>
      <c r="C54" s="2" t="s">
        <v>74</v>
      </c>
    </row>
    <row r="55" spans="2:3" x14ac:dyDescent="0.2">
      <c r="B55" s="2" t="s">
        <v>44</v>
      </c>
      <c r="C55" s="2" t="s">
        <v>75</v>
      </c>
    </row>
    <row r="56" spans="2:3" x14ac:dyDescent="0.2">
      <c r="B56" s="2" t="s">
        <v>76</v>
      </c>
      <c r="C56" s="2" t="s">
        <v>91</v>
      </c>
    </row>
    <row r="57" spans="2:3" x14ac:dyDescent="0.2">
      <c r="B57" s="2" t="s">
        <v>29</v>
      </c>
      <c r="C57" s="2" t="s">
        <v>6</v>
      </c>
    </row>
    <row r="58" spans="2:3" x14ac:dyDescent="0.2">
      <c r="B58" s="2" t="s">
        <v>46</v>
      </c>
      <c r="C58" s="2" t="s">
        <v>16</v>
      </c>
    </row>
    <row r="59" spans="2:3" x14ac:dyDescent="0.2">
      <c r="B59" s="2" t="s">
        <v>48</v>
      </c>
      <c r="C59" s="2" t="s">
        <v>129</v>
      </c>
    </row>
    <row r="60" spans="2:3" x14ac:dyDescent="0.2">
      <c r="B60" s="2" t="s">
        <v>22</v>
      </c>
      <c r="C60" s="2" t="s">
        <v>118</v>
      </c>
    </row>
    <row r="61" spans="2:3" x14ac:dyDescent="0.2">
      <c r="B61" s="2" t="s">
        <v>49</v>
      </c>
      <c r="C61" s="2" t="s">
        <v>18</v>
      </c>
    </row>
    <row r="62" spans="2:3" x14ac:dyDescent="0.2">
      <c r="B62" s="2" t="s">
        <v>47</v>
      </c>
      <c r="C62" s="2" t="s">
        <v>17</v>
      </c>
    </row>
    <row r="63" spans="2:3" x14ac:dyDescent="0.2">
      <c r="B63" s="2" t="s">
        <v>21</v>
      </c>
      <c r="C63" s="2" t="s">
        <v>1</v>
      </c>
    </row>
    <row r="64" spans="2:3" x14ac:dyDescent="0.2">
      <c r="B64" s="2" t="s">
        <v>92</v>
      </c>
      <c r="C64" s="2" t="s">
        <v>93</v>
      </c>
    </row>
    <row r="65" spans="2:3" x14ac:dyDescent="0.2">
      <c r="B65" s="2" t="s">
        <v>45</v>
      </c>
      <c r="C65" s="2" t="s">
        <v>128</v>
      </c>
    </row>
  </sheetData>
  <sortState xmlns:xlrd2="http://schemas.microsoft.com/office/spreadsheetml/2017/richdata2" ref="B12:C65">
    <sortCondition ref="B12:B65"/>
  </sortState>
  <mergeCells count="1">
    <mergeCell ref="B2:H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V56"/>
  <sheetViews>
    <sheetView showGridLines="0" zoomScaleNormal="100" zoomScaleSheetLayoutView="100" workbookViewId="0"/>
  </sheetViews>
  <sheetFormatPr defaultColWidth="9.140625" defaultRowHeight="15" x14ac:dyDescent="0.25"/>
  <cols>
    <col min="1" max="1" width="1.85546875" style="48" customWidth="1"/>
    <col min="2" max="2" width="26.42578125" style="48" customWidth="1"/>
    <col min="3" max="6" width="9.85546875" style="48" customWidth="1"/>
    <col min="7" max="8" width="15.5703125" style="48" customWidth="1"/>
    <col min="9" max="9" width="1.85546875" style="53" customWidth="1"/>
    <col min="10" max="10" width="1.85546875" style="48" customWidth="1"/>
    <col min="11" max="16384" width="9.140625" style="55"/>
  </cols>
  <sheetData>
    <row r="1" spans="1:22" s="72" customFormat="1" ht="30" customHeight="1" x14ac:dyDescent="0.3">
      <c r="A1" s="555"/>
      <c r="B1" s="765" t="s">
        <v>242</v>
      </c>
      <c r="C1" s="765"/>
      <c r="D1" s="765"/>
      <c r="E1" s="765"/>
      <c r="F1" s="765"/>
      <c r="G1" s="765"/>
      <c r="H1" s="765"/>
      <c r="I1" s="556"/>
      <c r="J1" s="70"/>
    </row>
    <row r="2" spans="1:22" s="72" customFormat="1" ht="15" customHeight="1" x14ac:dyDescent="0.3">
      <c r="A2" s="555"/>
      <c r="B2" s="766" t="s">
        <v>86</v>
      </c>
      <c r="C2" s="768" t="s">
        <v>236</v>
      </c>
      <c r="D2" s="768" t="s">
        <v>237</v>
      </c>
      <c r="E2" s="768" t="s">
        <v>238</v>
      </c>
      <c r="F2" s="768" t="s">
        <v>239</v>
      </c>
      <c r="G2" s="770" t="s">
        <v>87</v>
      </c>
      <c r="H2" s="771"/>
      <c r="I2" s="581"/>
      <c r="J2" s="73"/>
    </row>
    <row r="3" spans="1:22" ht="30" customHeight="1" x14ac:dyDescent="0.2">
      <c r="A3" s="582"/>
      <c r="B3" s="767"/>
      <c r="C3" s="769"/>
      <c r="D3" s="769"/>
      <c r="E3" s="769"/>
      <c r="F3" s="769"/>
      <c r="G3" s="60" t="s">
        <v>240</v>
      </c>
      <c r="H3" s="61" t="s">
        <v>241</v>
      </c>
      <c r="I3" s="583"/>
      <c r="J3" s="49"/>
      <c r="O3" s="72"/>
      <c r="P3" s="72"/>
      <c r="Q3" s="72"/>
      <c r="R3" s="72"/>
      <c r="S3" s="72"/>
      <c r="T3" s="72"/>
      <c r="U3" s="72"/>
      <c r="V3" s="72"/>
    </row>
    <row r="4" spans="1:22" ht="12" customHeight="1" x14ac:dyDescent="0.2">
      <c r="A4" s="584"/>
      <c r="B4" s="54" t="s">
        <v>183</v>
      </c>
      <c r="C4" s="67" t="s">
        <v>533</v>
      </c>
      <c r="D4" s="67" t="s">
        <v>534</v>
      </c>
      <c r="E4" s="67" t="s">
        <v>535</v>
      </c>
      <c r="F4" s="67" t="s">
        <v>536</v>
      </c>
      <c r="G4" s="68" t="s">
        <v>537</v>
      </c>
      <c r="H4" s="69" t="s">
        <v>538</v>
      </c>
      <c r="I4" s="51"/>
      <c r="J4" s="51"/>
      <c r="O4" s="72"/>
      <c r="P4" s="72"/>
      <c r="Q4" s="72"/>
      <c r="R4" s="72"/>
      <c r="S4" s="72"/>
      <c r="T4" s="72"/>
      <c r="U4" s="72"/>
      <c r="V4" s="72"/>
    </row>
    <row r="5" spans="1:22" ht="12" customHeight="1" x14ac:dyDescent="0.2">
      <c r="A5" s="584"/>
      <c r="B5" s="54" t="s">
        <v>147</v>
      </c>
      <c r="C5" s="67" t="s">
        <v>539</v>
      </c>
      <c r="D5" s="67" t="s">
        <v>540</v>
      </c>
      <c r="E5" s="67" t="s">
        <v>541</v>
      </c>
      <c r="F5" s="67" t="s">
        <v>542</v>
      </c>
      <c r="G5" s="68" t="s">
        <v>537</v>
      </c>
      <c r="H5" s="69" t="s">
        <v>538</v>
      </c>
      <c r="I5" s="51"/>
      <c r="J5" s="51"/>
      <c r="O5" s="72"/>
      <c r="P5" s="72"/>
      <c r="Q5" s="72"/>
      <c r="R5" s="72"/>
      <c r="S5" s="72"/>
      <c r="T5" s="72"/>
      <c r="U5" s="72"/>
      <c r="V5" s="72"/>
    </row>
    <row r="6" spans="1:22" ht="12" customHeight="1" x14ac:dyDescent="0.2">
      <c r="A6" s="584"/>
      <c r="B6" s="54" t="s">
        <v>165</v>
      </c>
      <c r="C6" s="67" t="s">
        <v>543</v>
      </c>
      <c r="D6" s="67" t="s">
        <v>544</v>
      </c>
      <c r="E6" s="67" t="s">
        <v>545</v>
      </c>
      <c r="F6" s="67" t="s">
        <v>546</v>
      </c>
      <c r="G6" s="68" t="s">
        <v>537</v>
      </c>
      <c r="H6" s="69" t="s">
        <v>538</v>
      </c>
      <c r="I6" s="51"/>
      <c r="J6" s="51"/>
      <c r="O6" s="72"/>
      <c r="P6" s="72"/>
      <c r="Q6" s="72"/>
      <c r="R6" s="72"/>
      <c r="S6" s="72"/>
      <c r="T6" s="72"/>
      <c r="U6" s="72"/>
      <c r="V6" s="72"/>
    </row>
    <row r="7" spans="1:22" ht="12" customHeight="1" x14ac:dyDescent="0.2">
      <c r="A7" s="584"/>
      <c r="B7" s="54" t="s">
        <v>182</v>
      </c>
      <c r="C7" s="67" t="s">
        <v>547</v>
      </c>
      <c r="D7" s="67" t="s">
        <v>548</v>
      </c>
      <c r="E7" s="67" t="s">
        <v>549</v>
      </c>
      <c r="F7" s="67" t="s">
        <v>546</v>
      </c>
      <c r="G7" s="68" t="s">
        <v>550</v>
      </c>
      <c r="H7" s="69" t="s">
        <v>551</v>
      </c>
      <c r="I7" s="51"/>
      <c r="J7" s="51"/>
      <c r="O7" s="72"/>
      <c r="P7" s="72"/>
      <c r="Q7" s="72"/>
      <c r="R7" s="72"/>
      <c r="S7" s="72"/>
      <c r="T7" s="72"/>
      <c r="U7" s="72"/>
      <c r="V7" s="72"/>
    </row>
    <row r="8" spans="1:22" ht="12" customHeight="1" x14ac:dyDescent="0.2">
      <c r="A8" s="584"/>
      <c r="B8" s="54" t="s">
        <v>157</v>
      </c>
      <c r="C8" s="67" t="s">
        <v>552</v>
      </c>
      <c r="D8" s="67" t="s">
        <v>544</v>
      </c>
      <c r="E8" s="67" t="s">
        <v>553</v>
      </c>
      <c r="F8" s="67" t="s">
        <v>536</v>
      </c>
      <c r="G8" s="68" t="s">
        <v>550</v>
      </c>
      <c r="H8" s="69" t="s">
        <v>551</v>
      </c>
      <c r="I8" s="51"/>
      <c r="J8" s="51"/>
      <c r="O8" s="72"/>
      <c r="P8" s="72"/>
      <c r="Q8" s="72"/>
      <c r="R8" s="72"/>
      <c r="S8" s="72"/>
      <c r="T8" s="72"/>
      <c r="U8" s="72"/>
      <c r="V8" s="72"/>
    </row>
    <row r="9" spans="1:22" ht="12" customHeight="1" x14ac:dyDescent="0.2">
      <c r="A9" s="584"/>
      <c r="B9" s="54" t="s">
        <v>163</v>
      </c>
      <c r="C9" s="67" t="s">
        <v>554</v>
      </c>
      <c r="D9" s="67" t="s">
        <v>534</v>
      </c>
      <c r="E9" s="67" t="s">
        <v>535</v>
      </c>
      <c r="F9" s="67" t="s">
        <v>536</v>
      </c>
      <c r="G9" s="68" t="s">
        <v>537</v>
      </c>
      <c r="H9" s="69" t="s">
        <v>538</v>
      </c>
      <c r="I9" s="51"/>
      <c r="J9" s="51"/>
      <c r="O9" s="72"/>
      <c r="P9" s="72"/>
      <c r="Q9" s="72"/>
      <c r="R9" s="72"/>
      <c r="S9" s="72"/>
      <c r="T9" s="72"/>
      <c r="U9" s="72"/>
      <c r="V9" s="72"/>
    </row>
    <row r="10" spans="1:22" ht="12" customHeight="1" x14ac:dyDescent="0.2">
      <c r="A10" s="584"/>
      <c r="B10" s="54" t="s">
        <v>180</v>
      </c>
      <c r="C10" s="67" t="s">
        <v>555</v>
      </c>
      <c r="D10" s="67" t="s">
        <v>553</v>
      </c>
      <c r="E10" s="67" t="s">
        <v>545</v>
      </c>
      <c r="F10" s="67" t="s">
        <v>536</v>
      </c>
      <c r="G10" s="68" t="s">
        <v>537</v>
      </c>
      <c r="H10" s="69" t="s">
        <v>538</v>
      </c>
      <c r="I10" s="51"/>
      <c r="J10" s="51"/>
      <c r="O10" s="72"/>
      <c r="P10" s="72"/>
      <c r="Q10" s="72"/>
      <c r="R10" s="72"/>
      <c r="S10" s="72"/>
      <c r="T10" s="72"/>
      <c r="U10" s="72"/>
      <c r="V10" s="72"/>
    </row>
    <row r="11" spans="1:22" ht="12" customHeight="1" x14ac:dyDescent="0.2">
      <c r="A11" s="584"/>
      <c r="B11" s="54" t="s">
        <v>148</v>
      </c>
      <c r="C11" s="67" t="s">
        <v>556</v>
      </c>
      <c r="D11" s="67" t="s">
        <v>557</v>
      </c>
      <c r="E11" s="67" t="s">
        <v>558</v>
      </c>
      <c r="F11" s="67" t="s">
        <v>546</v>
      </c>
      <c r="G11" s="68" t="s">
        <v>537</v>
      </c>
      <c r="H11" s="69" t="s">
        <v>559</v>
      </c>
      <c r="I11" s="51"/>
      <c r="J11" s="51"/>
      <c r="O11" s="72"/>
      <c r="P11" s="72"/>
      <c r="Q11" s="72"/>
      <c r="R11" s="72"/>
      <c r="S11" s="72"/>
      <c r="T11" s="72"/>
      <c r="U11" s="72"/>
      <c r="V11" s="72"/>
    </row>
    <row r="12" spans="1:22" ht="12" customHeight="1" x14ac:dyDescent="0.2">
      <c r="A12" s="584"/>
      <c r="B12" s="54" t="s">
        <v>170</v>
      </c>
      <c r="C12" s="67" t="s">
        <v>560</v>
      </c>
      <c r="D12" s="67" t="s">
        <v>540</v>
      </c>
      <c r="E12" s="67" t="s">
        <v>561</v>
      </c>
      <c r="F12" s="67" t="s">
        <v>546</v>
      </c>
      <c r="G12" s="68" t="s">
        <v>537</v>
      </c>
      <c r="H12" s="69" t="s">
        <v>538</v>
      </c>
      <c r="I12" s="51"/>
      <c r="J12" s="51"/>
    </row>
    <row r="13" spans="1:22" ht="12" customHeight="1" x14ac:dyDescent="0.2">
      <c r="A13" s="584"/>
      <c r="B13" s="54" t="s">
        <v>145</v>
      </c>
      <c r="C13" s="67" t="s">
        <v>562</v>
      </c>
      <c r="D13" s="67" t="s">
        <v>540</v>
      </c>
      <c r="E13" s="67" t="s">
        <v>563</v>
      </c>
      <c r="F13" s="67" t="s">
        <v>536</v>
      </c>
      <c r="G13" s="68" t="s">
        <v>550</v>
      </c>
      <c r="H13" s="69" t="s">
        <v>551</v>
      </c>
      <c r="I13" s="52"/>
      <c r="J13" s="52"/>
    </row>
    <row r="14" spans="1:22" ht="12" customHeight="1" x14ac:dyDescent="0.2">
      <c r="A14" s="584"/>
      <c r="B14" s="54" t="s">
        <v>159</v>
      </c>
      <c r="C14" s="67" t="s">
        <v>564</v>
      </c>
      <c r="D14" s="67" t="s">
        <v>563</v>
      </c>
      <c r="E14" s="67" t="s">
        <v>565</v>
      </c>
      <c r="F14" s="67" t="s">
        <v>536</v>
      </c>
      <c r="G14" s="68" t="s">
        <v>537</v>
      </c>
      <c r="H14" s="69" t="s">
        <v>538</v>
      </c>
      <c r="I14" s="52"/>
      <c r="J14" s="52"/>
    </row>
    <row r="15" spans="1:22" ht="12" customHeight="1" x14ac:dyDescent="0.2">
      <c r="A15" s="584"/>
      <c r="B15" s="54" t="s">
        <v>176</v>
      </c>
      <c r="C15" s="67" t="s">
        <v>566</v>
      </c>
      <c r="D15" s="67" t="s">
        <v>558</v>
      </c>
      <c r="E15" s="67" t="s">
        <v>567</v>
      </c>
      <c r="F15" s="67" t="s">
        <v>536</v>
      </c>
      <c r="G15" s="68" t="s">
        <v>537</v>
      </c>
      <c r="H15" s="69" t="s">
        <v>538</v>
      </c>
      <c r="I15" s="52"/>
      <c r="J15" s="52"/>
    </row>
    <row r="16" spans="1:22" ht="12" customHeight="1" x14ac:dyDescent="0.2">
      <c r="A16" s="584"/>
      <c r="B16" s="74" t="s">
        <v>250</v>
      </c>
      <c r="C16" s="67" t="s">
        <v>568</v>
      </c>
      <c r="D16" s="67" t="s">
        <v>548</v>
      </c>
      <c r="E16" s="67" t="s">
        <v>545</v>
      </c>
      <c r="F16" s="67" t="s">
        <v>536</v>
      </c>
      <c r="G16" s="68" t="s">
        <v>537</v>
      </c>
      <c r="H16" s="69" t="s">
        <v>538</v>
      </c>
      <c r="I16" s="52"/>
      <c r="J16" s="52"/>
    </row>
    <row r="17" spans="1:10" ht="12" customHeight="1" x14ac:dyDescent="0.2">
      <c r="A17" s="584"/>
      <c r="B17" s="54" t="s">
        <v>150</v>
      </c>
      <c r="C17" s="67" t="s">
        <v>556</v>
      </c>
      <c r="D17" s="67" t="s">
        <v>544</v>
      </c>
      <c r="E17" s="67" t="s">
        <v>545</v>
      </c>
      <c r="F17" s="67" t="s">
        <v>542</v>
      </c>
      <c r="G17" s="68" t="s">
        <v>569</v>
      </c>
      <c r="H17" s="69" t="s">
        <v>559</v>
      </c>
      <c r="I17" s="52"/>
      <c r="J17" s="52"/>
    </row>
    <row r="18" spans="1:10" ht="12" customHeight="1" x14ac:dyDescent="0.2">
      <c r="A18" s="584"/>
      <c r="B18" s="54" t="s">
        <v>174</v>
      </c>
      <c r="C18" s="67" t="s">
        <v>556</v>
      </c>
      <c r="D18" s="67" t="s">
        <v>570</v>
      </c>
      <c r="E18" s="67" t="s">
        <v>553</v>
      </c>
      <c r="F18" s="67" t="s">
        <v>536</v>
      </c>
      <c r="G18" s="68" t="s">
        <v>569</v>
      </c>
      <c r="H18" s="69" t="s">
        <v>538</v>
      </c>
      <c r="I18" s="52"/>
      <c r="J18" s="52"/>
    </row>
    <row r="19" spans="1:10" ht="12" customHeight="1" x14ac:dyDescent="0.2">
      <c r="A19" s="584"/>
      <c r="B19" s="54" t="s">
        <v>144</v>
      </c>
      <c r="C19" s="67" t="s">
        <v>560</v>
      </c>
      <c r="D19" s="67" t="s">
        <v>557</v>
      </c>
      <c r="E19" s="67" t="s">
        <v>571</v>
      </c>
      <c r="F19" s="67" t="s">
        <v>546</v>
      </c>
      <c r="G19" s="68" t="s">
        <v>537</v>
      </c>
      <c r="H19" s="69" t="s">
        <v>538</v>
      </c>
      <c r="I19" s="52"/>
      <c r="J19" s="52"/>
    </row>
    <row r="20" spans="1:10" ht="12" customHeight="1" x14ac:dyDescent="0.2">
      <c r="A20" s="584"/>
      <c r="B20" s="54" t="s">
        <v>146</v>
      </c>
      <c r="C20" s="67" t="s">
        <v>539</v>
      </c>
      <c r="D20" s="67" t="s">
        <v>553</v>
      </c>
      <c r="E20" s="67" t="s">
        <v>572</v>
      </c>
      <c r="F20" s="67" t="s">
        <v>536</v>
      </c>
      <c r="G20" s="68" t="s">
        <v>537</v>
      </c>
      <c r="H20" s="69" t="s">
        <v>538</v>
      </c>
      <c r="I20" s="52"/>
      <c r="J20" s="52"/>
    </row>
    <row r="21" spans="1:10" ht="12" customHeight="1" x14ac:dyDescent="0.2">
      <c r="A21" s="584"/>
      <c r="B21" s="54" t="s">
        <v>185</v>
      </c>
      <c r="C21" s="67" t="s">
        <v>573</v>
      </c>
      <c r="D21" s="67" t="s">
        <v>548</v>
      </c>
      <c r="E21" s="67" t="s">
        <v>553</v>
      </c>
      <c r="F21" s="67" t="s">
        <v>536</v>
      </c>
      <c r="G21" s="68" t="s">
        <v>537</v>
      </c>
      <c r="H21" s="69" t="s">
        <v>538</v>
      </c>
      <c r="I21" s="52"/>
      <c r="J21" s="52"/>
    </row>
    <row r="22" spans="1:10" ht="12" customHeight="1" x14ac:dyDescent="0.2">
      <c r="A22" s="584"/>
      <c r="B22" s="54" t="s">
        <v>141</v>
      </c>
      <c r="C22" s="67" t="s">
        <v>539</v>
      </c>
      <c r="D22" s="67" t="s">
        <v>574</v>
      </c>
      <c r="E22" s="67" t="s">
        <v>575</v>
      </c>
      <c r="F22" s="67" t="s">
        <v>542</v>
      </c>
      <c r="G22" s="68" t="s">
        <v>537</v>
      </c>
      <c r="H22" s="69" t="s">
        <v>538</v>
      </c>
      <c r="I22" s="52"/>
      <c r="J22" s="52"/>
    </row>
    <row r="23" spans="1:10" ht="12" customHeight="1" x14ac:dyDescent="0.2">
      <c r="A23" s="584"/>
      <c r="B23" s="54" t="s">
        <v>177</v>
      </c>
      <c r="C23" s="67" t="s">
        <v>555</v>
      </c>
      <c r="D23" s="67" t="s">
        <v>534</v>
      </c>
      <c r="E23" s="67" t="s">
        <v>545</v>
      </c>
      <c r="F23" s="67" t="s">
        <v>536</v>
      </c>
      <c r="G23" s="68" t="s">
        <v>537</v>
      </c>
      <c r="H23" s="69" t="s">
        <v>538</v>
      </c>
      <c r="I23" s="52"/>
      <c r="J23" s="52"/>
    </row>
    <row r="24" spans="1:10" ht="12" customHeight="1" x14ac:dyDescent="0.2">
      <c r="A24" s="584"/>
      <c r="B24" s="54" t="s">
        <v>155</v>
      </c>
      <c r="C24" s="67" t="s">
        <v>576</v>
      </c>
      <c r="D24" s="67" t="s">
        <v>574</v>
      </c>
      <c r="E24" s="67" t="s">
        <v>546</v>
      </c>
      <c r="F24" s="67" t="s">
        <v>542</v>
      </c>
      <c r="G24" s="68" t="s">
        <v>537</v>
      </c>
      <c r="H24" s="69" t="s">
        <v>538</v>
      </c>
      <c r="I24" s="52"/>
      <c r="J24" s="52"/>
    </row>
    <row r="25" spans="1:10" ht="12" customHeight="1" x14ac:dyDescent="0.2">
      <c r="A25" s="584"/>
      <c r="B25" s="54" t="s">
        <v>173</v>
      </c>
      <c r="C25" s="67" t="s">
        <v>539</v>
      </c>
      <c r="D25" s="67" t="s">
        <v>558</v>
      </c>
      <c r="E25" s="67" t="s">
        <v>577</v>
      </c>
      <c r="F25" s="67" t="s">
        <v>536</v>
      </c>
      <c r="G25" s="68" t="s">
        <v>537</v>
      </c>
      <c r="H25" s="69" t="s">
        <v>538</v>
      </c>
      <c r="I25" s="52"/>
      <c r="J25" s="52"/>
    </row>
    <row r="26" spans="1:10" ht="12" customHeight="1" x14ac:dyDescent="0.2">
      <c r="A26" s="584"/>
      <c r="B26" s="54" t="s">
        <v>171</v>
      </c>
      <c r="C26" s="67" t="s">
        <v>88</v>
      </c>
      <c r="D26" s="67" t="s">
        <v>88</v>
      </c>
      <c r="E26" s="67" t="s">
        <v>578</v>
      </c>
      <c r="F26" s="67" t="s">
        <v>536</v>
      </c>
      <c r="G26" s="68" t="s">
        <v>537</v>
      </c>
      <c r="H26" s="69" t="s">
        <v>538</v>
      </c>
      <c r="I26" s="52"/>
      <c r="J26" s="52"/>
    </row>
    <row r="27" spans="1:10" ht="12" customHeight="1" x14ac:dyDescent="0.2">
      <c r="A27" s="584"/>
      <c r="B27" s="54" t="s">
        <v>172</v>
      </c>
      <c r="C27" s="67" t="s">
        <v>552</v>
      </c>
      <c r="D27" s="67" t="s">
        <v>553</v>
      </c>
      <c r="E27" s="67" t="s">
        <v>579</v>
      </c>
      <c r="F27" s="67" t="s">
        <v>542</v>
      </c>
      <c r="G27" s="68" t="s">
        <v>537</v>
      </c>
      <c r="H27" s="69" t="s">
        <v>538</v>
      </c>
      <c r="I27" s="52"/>
      <c r="J27" s="52"/>
    </row>
    <row r="28" spans="1:10" ht="12" customHeight="1" x14ac:dyDescent="0.2">
      <c r="A28" s="584"/>
      <c r="B28" s="54" t="s">
        <v>164</v>
      </c>
      <c r="C28" s="67" t="s">
        <v>560</v>
      </c>
      <c r="D28" s="67" t="s">
        <v>548</v>
      </c>
      <c r="E28" s="67" t="s">
        <v>580</v>
      </c>
      <c r="F28" s="67" t="s">
        <v>536</v>
      </c>
      <c r="G28" s="68" t="s">
        <v>537</v>
      </c>
      <c r="H28" s="69" t="s">
        <v>538</v>
      </c>
      <c r="I28" s="52"/>
      <c r="J28" s="52"/>
    </row>
    <row r="29" spans="1:10" ht="12" customHeight="1" x14ac:dyDescent="0.2">
      <c r="A29" s="584"/>
      <c r="B29" s="54" t="s">
        <v>142</v>
      </c>
      <c r="C29" s="67" t="s">
        <v>539</v>
      </c>
      <c r="D29" s="67" t="s">
        <v>558</v>
      </c>
      <c r="E29" s="67" t="s">
        <v>572</v>
      </c>
      <c r="F29" s="67" t="s">
        <v>546</v>
      </c>
      <c r="G29" s="68" t="s">
        <v>569</v>
      </c>
      <c r="H29" s="69" t="s">
        <v>559</v>
      </c>
      <c r="I29" s="52"/>
      <c r="J29" s="52"/>
    </row>
    <row r="30" spans="1:10" ht="12" customHeight="1" x14ac:dyDescent="0.2">
      <c r="A30" s="584"/>
      <c r="B30" s="54" t="s">
        <v>152</v>
      </c>
      <c r="C30" s="67" t="s">
        <v>560</v>
      </c>
      <c r="D30" s="67" t="s">
        <v>581</v>
      </c>
      <c r="E30" s="67" t="s">
        <v>562</v>
      </c>
      <c r="F30" s="67" t="s">
        <v>580</v>
      </c>
      <c r="G30" s="68" t="s">
        <v>537</v>
      </c>
      <c r="H30" s="69" t="s">
        <v>538</v>
      </c>
      <c r="I30" s="52"/>
      <c r="J30" s="52"/>
    </row>
    <row r="31" spans="1:10" ht="12" customHeight="1" x14ac:dyDescent="0.2">
      <c r="A31" s="584"/>
      <c r="B31" s="54" t="s">
        <v>187</v>
      </c>
      <c r="C31" s="67" t="s">
        <v>582</v>
      </c>
      <c r="D31" s="67" t="s">
        <v>88</v>
      </c>
      <c r="E31" s="67" t="s">
        <v>557</v>
      </c>
      <c r="F31" s="67" t="s">
        <v>536</v>
      </c>
      <c r="G31" s="68" t="s">
        <v>550</v>
      </c>
      <c r="H31" s="69" t="s">
        <v>551</v>
      </c>
      <c r="I31" s="52"/>
      <c r="J31" s="52"/>
    </row>
    <row r="32" spans="1:10" ht="12" customHeight="1" x14ac:dyDescent="0.2">
      <c r="A32" s="584"/>
      <c r="B32" s="54" t="s">
        <v>188</v>
      </c>
      <c r="C32" s="67" t="s">
        <v>583</v>
      </c>
      <c r="D32" s="67" t="s">
        <v>548</v>
      </c>
      <c r="E32" s="67" t="s">
        <v>548</v>
      </c>
      <c r="F32" s="67" t="s">
        <v>546</v>
      </c>
      <c r="G32" s="68" t="s">
        <v>569</v>
      </c>
      <c r="H32" s="69" t="s">
        <v>559</v>
      </c>
      <c r="I32" s="52"/>
      <c r="J32" s="52"/>
    </row>
    <row r="33" spans="1:10" ht="12" customHeight="1" x14ac:dyDescent="0.2">
      <c r="A33" s="584"/>
      <c r="B33" s="54" t="s">
        <v>151</v>
      </c>
      <c r="C33" s="67" t="s">
        <v>584</v>
      </c>
      <c r="D33" s="67" t="s">
        <v>578</v>
      </c>
      <c r="E33" s="67" t="s">
        <v>585</v>
      </c>
      <c r="F33" s="67" t="s">
        <v>536</v>
      </c>
      <c r="G33" s="68" t="s">
        <v>537</v>
      </c>
      <c r="H33" s="69" t="s">
        <v>538</v>
      </c>
      <c r="I33" s="52"/>
      <c r="J33" s="52"/>
    </row>
    <row r="34" spans="1:10" ht="12" customHeight="1" x14ac:dyDescent="0.2">
      <c r="A34" s="584"/>
      <c r="B34" s="54" t="s">
        <v>167</v>
      </c>
      <c r="C34" s="67" t="s">
        <v>586</v>
      </c>
      <c r="D34" s="67" t="s">
        <v>558</v>
      </c>
      <c r="E34" s="67" t="s">
        <v>558</v>
      </c>
      <c r="F34" s="67" t="s">
        <v>546</v>
      </c>
      <c r="G34" s="68" t="s">
        <v>537</v>
      </c>
      <c r="H34" s="69" t="s">
        <v>538</v>
      </c>
      <c r="I34" s="52"/>
      <c r="J34" s="52"/>
    </row>
    <row r="35" spans="1:10" ht="12" customHeight="1" x14ac:dyDescent="0.2">
      <c r="A35" s="584"/>
      <c r="B35" s="54" t="s">
        <v>161</v>
      </c>
      <c r="C35" s="67" t="s">
        <v>573</v>
      </c>
      <c r="D35" s="67" t="s">
        <v>540</v>
      </c>
      <c r="E35" s="67" t="s">
        <v>546</v>
      </c>
      <c r="F35" s="67" t="s">
        <v>536</v>
      </c>
      <c r="G35" s="68" t="s">
        <v>537</v>
      </c>
      <c r="H35" s="69" t="s">
        <v>538</v>
      </c>
      <c r="I35" s="52"/>
      <c r="J35" s="52"/>
    </row>
    <row r="36" spans="1:10" ht="12" customHeight="1" x14ac:dyDescent="0.2">
      <c r="A36" s="584"/>
      <c r="B36" s="54" t="s">
        <v>149</v>
      </c>
      <c r="C36" s="67" t="s">
        <v>587</v>
      </c>
      <c r="D36" s="67" t="s">
        <v>544</v>
      </c>
      <c r="E36" s="67" t="s">
        <v>534</v>
      </c>
      <c r="F36" s="67" t="s">
        <v>536</v>
      </c>
      <c r="G36" s="68" t="s">
        <v>537</v>
      </c>
      <c r="H36" s="69" t="s">
        <v>538</v>
      </c>
      <c r="I36" s="52"/>
      <c r="J36" s="56"/>
    </row>
    <row r="37" spans="1:10" ht="12" customHeight="1" x14ac:dyDescent="0.2">
      <c r="A37" s="584"/>
      <c r="B37" s="54" t="s">
        <v>168</v>
      </c>
      <c r="C37" s="67" t="s">
        <v>547</v>
      </c>
      <c r="D37" s="67" t="s">
        <v>88</v>
      </c>
      <c r="E37" s="67" t="s">
        <v>553</v>
      </c>
      <c r="F37" s="67" t="s">
        <v>542</v>
      </c>
      <c r="G37" s="68" t="s">
        <v>537</v>
      </c>
      <c r="H37" s="69" t="s">
        <v>559</v>
      </c>
      <c r="I37" s="52"/>
      <c r="J37" s="56"/>
    </row>
    <row r="38" spans="1:10" ht="12" customHeight="1" x14ac:dyDescent="0.2">
      <c r="A38" s="584"/>
      <c r="B38" s="54" t="s">
        <v>158</v>
      </c>
      <c r="C38" s="67" t="s">
        <v>568</v>
      </c>
      <c r="D38" s="67" t="s">
        <v>548</v>
      </c>
      <c r="E38" s="67" t="s">
        <v>540</v>
      </c>
      <c r="F38" s="67" t="s">
        <v>542</v>
      </c>
      <c r="G38" s="68" t="s">
        <v>537</v>
      </c>
      <c r="H38" s="69" t="s">
        <v>538</v>
      </c>
      <c r="I38" s="52"/>
      <c r="J38" s="52"/>
    </row>
    <row r="39" spans="1:10" ht="12" customHeight="1" x14ac:dyDescent="0.2">
      <c r="A39" s="584"/>
      <c r="B39" s="54" t="s">
        <v>181</v>
      </c>
      <c r="C39" s="67" t="s">
        <v>556</v>
      </c>
      <c r="D39" s="67" t="s">
        <v>557</v>
      </c>
      <c r="E39" s="67" t="s">
        <v>542</v>
      </c>
      <c r="F39" s="67" t="s">
        <v>536</v>
      </c>
      <c r="G39" s="68" t="s">
        <v>537</v>
      </c>
      <c r="H39" s="69" t="s">
        <v>538</v>
      </c>
      <c r="I39" s="52"/>
      <c r="J39" s="52"/>
    </row>
    <row r="40" spans="1:10" ht="12" customHeight="1" x14ac:dyDescent="0.2">
      <c r="A40" s="584"/>
      <c r="B40" s="54" t="s">
        <v>178</v>
      </c>
      <c r="C40" s="67" t="s">
        <v>588</v>
      </c>
      <c r="D40" s="67" t="s">
        <v>540</v>
      </c>
      <c r="E40" s="67" t="s">
        <v>589</v>
      </c>
      <c r="F40" s="67" t="s">
        <v>536</v>
      </c>
      <c r="G40" s="68" t="s">
        <v>537</v>
      </c>
      <c r="H40" s="69" t="s">
        <v>538</v>
      </c>
      <c r="I40" s="52"/>
      <c r="J40" s="52"/>
    </row>
    <row r="41" spans="1:10" ht="12" customHeight="1" x14ac:dyDescent="0.2">
      <c r="A41" s="584"/>
      <c r="B41" s="54" t="s">
        <v>169</v>
      </c>
      <c r="C41" s="67" t="s">
        <v>587</v>
      </c>
      <c r="D41" s="67" t="s">
        <v>540</v>
      </c>
      <c r="E41" s="67" t="s">
        <v>558</v>
      </c>
      <c r="F41" s="67" t="s">
        <v>546</v>
      </c>
      <c r="G41" s="68" t="s">
        <v>537</v>
      </c>
      <c r="H41" s="69" t="s">
        <v>538</v>
      </c>
      <c r="I41" s="52"/>
      <c r="J41" s="52"/>
    </row>
    <row r="42" spans="1:10" ht="12" customHeight="1" x14ac:dyDescent="0.2">
      <c r="A42" s="584"/>
      <c r="B42" s="54" t="s">
        <v>184</v>
      </c>
      <c r="C42" s="67" t="s">
        <v>547</v>
      </c>
      <c r="D42" s="67" t="s">
        <v>557</v>
      </c>
      <c r="E42" s="67" t="s">
        <v>590</v>
      </c>
      <c r="F42" s="67" t="s">
        <v>536</v>
      </c>
      <c r="G42" s="68" t="s">
        <v>537</v>
      </c>
      <c r="H42" s="69" t="s">
        <v>538</v>
      </c>
      <c r="I42" s="52"/>
      <c r="J42" s="52"/>
    </row>
    <row r="43" spans="1:10" ht="12" customHeight="1" x14ac:dyDescent="0.2">
      <c r="A43" s="584"/>
      <c r="B43" s="54" t="s">
        <v>179</v>
      </c>
      <c r="C43" s="67" t="s">
        <v>547</v>
      </c>
      <c r="D43" s="67" t="s">
        <v>534</v>
      </c>
      <c r="E43" s="67" t="s">
        <v>591</v>
      </c>
      <c r="F43" s="67" t="s">
        <v>536</v>
      </c>
      <c r="G43" s="68" t="s">
        <v>537</v>
      </c>
      <c r="H43" s="69" t="s">
        <v>538</v>
      </c>
      <c r="I43" s="52"/>
      <c r="J43" s="52"/>
    </row>
    <row r="44" spans="1:10" ht="12" customHeight="1" x14ac:dyDescent="0.2">
      <c r="A44" s="584"/>
      <c r="B44" s="54" t="s">
        <v>175</v>
      </c>
      <c r="C44" s="67" t="s">
        <v>552</v>
      </c>
      <c r="D44" s="67" t="s">
        <v>553</v>
      </c>
      <c r="E44" s="67" t="s">
        <v>591</v>
      </c>
      <c r="F44" s="67" t="s">
        <v>592</v>
      </c>
      <c r="G44" s="68" t="s">
        <v>537</v>
      </c>
      <c r="H44" s="69" t="s">
        <v>538</v>
      </c>
      <c r="I44" s="52"/>
      <c r="J44" s="52"/>
    </row>
    <row r="45" spans="1:10" ht="12" customHeight="1" x14ac:dyDescent="0.2">
      <c r="A45" s="584"/>
      <c r="B45" s="54" t="s">
        <v>140</v>
      </c>
      <c r="C45" s="67" t="s">
        <v>556</v>
      </c>
      <c r="D45" s="67" t="s">
        <v>574</v>
      </c>
      <c r="E45" s="67" t="s">
        <v>555</v>
      </c>
      <c r="F45" s="67" t="s">
        <v>546</v>
      </c>
      <c r="G45" s="68" t="s">
        <v>537</v>
      </c>
      <c r="H45" s="69" t="s">
        <v>538</v>
      </c>
      <c r="I45" s="52"/>
      <c r="J45" s="52"/>
    </row>
    <row r="46" spans="1:10" ht="12" customHeight="1" x14ac:dyDescent="0.2">
      <c r="A46" s="584"/>
      <c r="B46" s="54" t="s">
        <v>186</v>
      </c>
      <c r="C46" s="67" t="s">
        <v>547</v>
      </c>
      <c r="D46" s="67" t="s">
        <v>548</v>
      </c>
      <c r="E46" s="67" t="s">
        <v>553</v>
      </c>
      <c r="F46" s="67" t="s">
        <v>536</v>
      </c>
      <c r="G46" s="68" t="s">
        <v>537</v>
      </c>
      <c r="H46" s="69" t="s">
        <v>538</v>
      </c>
      <c r="I46" s="52"/>
      <c r="J46" s="52"/>
    </row>
    <row r="47" spans="1:10" ht="12" customHeight="1" x14ac:dyDescent="0.2">
      <c r="A47" s="584"/>
      <c r="B47" s="54" t="s">
        <v>160</v>
      </c>
      <c r="C47" s="67" t="s">
        <v>593</v>
      </c>
      <c r="D47" s="67" t="s">
        <v>553</v>
      </c>
      <c r="E47" s="67" t="s">
        <v>579</v>
      </c>
      <c r="F47" s="67" t="s">
        <v>542</v>
      </c>
      <c r="G47" s="68" t="s">
        <v>537</v>
      </c>
      <c r="H47" s="69" t="s">
        <v>538</v>
      </c>
      <c r="I47" s="52"/>
      <c r="J47" s="52"/>
    </row>
    <row r="48" spans="1:10" ht="12" customHeight="1" x14ac:dyDescent="0.2">
      <c r="A48" s="584"/>
      <c r="B48" s="54" t="s">
        <v>154</v>
      </c>
      <c r="C48" s="67" t="s">
        <v>539</v>
      </c>
      <c r="D48" s="67" t="s">
        <v>544</v>
      </c>
      <c r="E48" s="67" t="s">
        <v>548</v>
      </c>
      <c r="F48" s="67" t="s">
        <v>536</v>
      </c>
      <c r="G48" s="68" t="s">
        <v>569</v>
      </c>
      <c r="H48" s="69" t="s">
        <v>559</v>
      </c>
      <c r="I48" s="52"/>
      <c r="J48" s="52"/>
    </row>
    <row r="49" spans="1:10" ht="12" customHeight="1" x14ac:dyDescent="0.2">
      <c r="A49" s="584"/>
      <c r="B49" s="54" t="s">
        <v>156</v>
      </c>
      <c r="C49" s="67" t="s">
        <v>552</v>
      </c>
      <c r="D49" s="67" t="s">
        <v>548</v>
      </c>
      <c r="E49" s="67" t="s">
        <v>553</v>
      </c>
      <c r="F49" s="67" t="s">
        <v>536</v>
      </c>
      <c r="G49" s="68" t="s">
        <v>537</v>
      </c>
      <c r="H49" s="69" t="s">
        <v>551</v>
      </c>
      <c r="I49" s="52"/>
      <c r="J49" s="52"/>
    </row>
    <row r="50" spans="1:10" ht="12" customHeight="1" x14ac:dyDescent="0.2">
      <c r="A50" s="584"/>
      <c r="B50" s="54" t="s">
        <v>143</v>
      </c>
      <c r="C50" s="67" t="s">
        <v>556</v>
      </c>
      <c r="D50" s="67" t="s">
        <v>553</v>
      </c>
      <c r="E50" s="67" t="s">
        <v>594</v>
      </c>
      <c r="F50" s="67" t="s">
        <v>536</v>
      </c>
      <c r="G50" s="68" t="s">
        <v>537</v>
      </c>
      <c r="H50" s="69" t="s">
        <v>538</v>
      </c>
      <c r="I50" s="52"/>
      <c r="J50" s="52"/>
    </row>
    <row r="51" spans="1:10" ht="12" customHeight="1" x14ac:dyDescent="0.2">
      <c r="A51" s="584"/>
      <c r="B51" s="54" t="s">
        <v>166</v>
      </c>
      <c r="C51" s="67" t="s">
        <v>547</v>
      </c>
      <c r="D51" s="67" t="s">
        <v>581</v>
      </c>
      <c r="E51" s="67" t="s">
        <v>577</v>
      </c>
      <c r="F51" s="67" t="s">
        <v>567</v>
      </c>
      <c r="G51" s="68" t="s">
        <v>537</v>
      </c>
      <c r="H51" s="69" t="s">
        <v>551</v>
      </c>
      <c r="I51" s="52"/>
      <c r="J51" s="52"/>
    </row>
    <row r="52" spans="1:10" ht="12" customHeight="1" x14ac:dyDescent="0.2">
      <c r="A52" s="584"/>
      <c r="B52" s="54" t="s">
        <v>162</v>
      </c>
      <c r="C52" s="67" t="s">
        <v>593</v>
      </c>
      <c r="D52" s="67" t="s">
        <v>548</v>
      </c>
      <c r="E52" s="67" t="s">
        <v>542</v>
      </c>
      <c r="F52" s="67" t="s">
        <v>580</v>
      </c>
      <c r="G52" s="68" t="s">
        <v>537</v>
      </c>
      <c r="H52" s="69" t="s">
        <v>559</v>
      </c>
      <c r="I52" s="52"/>
      <c r="J52" s="52"/>
    </row>
    <row r="53" spans="1:10" ht="12" customHeight="1" x14ac:dyDescent="0.2">
      <c r="A53" s="584"/>
      <c r="B53" s="54" t="s">
        <v>153</v>
      </c>
      <c r="C53" s="67" t="s">
        <v>88</v>
      </c>
      <c r="D53" s="67" t="s">
        <v>88</v>
      </c>
      <c r="E53" s="67" t="s">
        <v>542</v>
      </c>
      <c r="F53" s="67" t="s">
        <v>580</v>
      </c>
      <c r="G53" s="68" t="s">
        <v>537</v>
      </c>
      <c r="H53" s="69" t="s">
        <v>538</v>
      </c>
      <c r="I53" s="52"/>
      <c r="J53" s="52"/>
    </row>
    <row r="54" spans="1:10" ht="12" customHeight="1" x14ac:dyDescent="0.2">
      <c r="A54" s="584"/>
      <c r="B54" s="54" t="s">
        <v>138</v>
      </c>
      <c r="C54" s="67" t="s">
        <v>556</v>
      </c>
      <c r="D54" s="67" t="s">
        <v>545</v>
      </c>
      <c r="E54" s="67" t="s">
        <v>595</v>
      </c>
      <c r="F54" s="67" t="s">
        <v>536</v>
      </c>
      <c r="G54" s="68" t="s">
        <v>537</v>
      </c>
      <c r="H54" s="69" t="s">
        <v>538</v>
      </c>
      <c r="I54" s="52"/>
      <c r="J54" s="52"/>
    </row>
    <row r="55" spans="1:10" ht="12" customHeight="1" x14ac:dyDescent="0.2">
      <c r="A55" s="584"/>
      <c r="B55" s="54" t="s">
        <v>139</v>
      </c>
      <c r="C55" s="67" t="s">
        <v>576</v>
      </c>
      <c r="D55" s="67" t="s">
        <v>545</v>
      </c>
      <c r="E55" s="67" t="s">
        <v>536</v>
      </c>
      <c r="F55" s="67" t="s">
        <v>580</v>
      </c>
      <c r="G55" s="68" t="s">
        <v>537</v>
      </c>
      <c r="H55" s="69" t="s">
        <v>538</v>
      </c>
      <c r="I55" s="52"/>
      <c r="J55" s="52"/>
    </row>
    <row r="56" spans="1:10" ht="5.0999999999999996" customHeight="1" x14ac:dyDescent="0.2">
      <c r="A56" s="575"/>
      <c r="B56" s="62"/>
      <c r="C56" s="57"/>
      <c r="D56" s="57"/>
      <c r="E56" s="57"/>
      <c r="F56" s="57"/>
      <c r="G56" s="57"/>
      <c r="H56" s="58"/>
      <c r="I56" s="585"/>
      <c r="J56" s="59"/>
    </row>
  </sheetData>
  <mergeCells count="7">
    <mergeCell ref="B1:H1"/>
    <mergeCell ref="B2:B3"/>
    <mergeCell ref="C2:C3"/>
    <mergeCell ref="D2:D3"/>
    <mergeCell ref="E2:E3"/>
    <mergeCell ref="F2:F3"/>
    <mergeCell ref="G2:H2"/>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A85DB-0897-4742-9E22-24F3A91C20AE}">
  <dimension ref="A1:B169"/>
  <sheetViews>
    <sheetView workbookViewId="0"/>
  </sheetViews>
  <sheetFormatPr defaultRowHeight="12" x14ac:dyDescent="0.2"/>
  <sheetData>
    <row r="1" spans="1:2" x14ac:dyDescent="0.2">
      <c r="A1" s="89" t="s">
        <v>747</v>
      </c>
      <c r="B1" t="str">
        <f>_xll.XL3Refresh("grid","913fff65-24e5-40f8-9678-da61a9ce7792",#REF!,#REF!)</f>
        <v>grid - 913fff65-24e5-40f8-9678-da61a9ce7792</v>
      </c>
    </row>
    <row r="2" spans="1:2" x14ac:dyDescent="0.2">
      <c r="A2" s="89" t="s">
        <v>743</v>
      </c>
      <c r="B2" t="str">
        <f>_xll.XL3Refresh("grid","441d6d74-34dd-468c-b8a2-b5d8b78049ca",#REF!,#REF!)</f>
        <v>grid - 441d6d74-34dd-468c-b8a2-b5d8b78049ca</v>
      </c>
    </row>
    <row r="3" spans="1:2" x14ac:dyDescent="0.2">
      <c r="A3" s="89" t="s">
        <v>744</v>
      </c>
      <c r="B3" t="str">
        <f>_xll.XL3Refresh("grid","4577b19a-17cc-41a0-a0e7-4ff6235b5c1b",#REF!,#REF!)</f>
        <v>grid - 4577b19a-17cc-41a0-a0e7-4ff6235b5c1b</v>
      </c>
    </row>
    <row r="4" spans="1:2" x14ac:dyDescent="0.2">
      <c r="A4" s="89" t="s">
        <v>745</v>
      </c>
      <c r="B4" t="str">
        <f>_xll.XL3Refresh("grid","ccaefee7-80a3-4d44-9bd0-81f91ff8b09f",#REF!,#REF!)</f>
        <v>grid - ccaefee7-80a3-4d44-9bd0-81f91ff8b09f</v>
      </c>
    </row>
    <row r="5" spans="1:2" x14ac:dyDescent="0.2">
      <c r="A5" s="89" t="s">
        <v>746</v>
      </c>
      <c r="B5" t="str">
        <f>_xll.XL3Refresh("grid","9cf54cae-5883-4dd7-9fe5-b0c0284713b0",#REF!)</f>
        <v>grid - 9cf54cae-5883-4dd7-9fe5-b0c0284713b0</v>
      </c>
    </row>
    <row r="6" spans="1:2" x14ac:dyDescent="0.2">
      <c r="A6" s="89"/>
      <c r="B6" t="str">
        <f>_xll.XL3Refresh("grid","92087b7b-d9dd-4bc4-86e2-b3c46d03813d",#REF!)</f>
        <v>grid - 92087b7b-d9dd-4bc4-86e2-b3c46d03813d</v>
      </c>
    </row>
    <row r="7" spans="1:2" x14ac:dyDescent="0.2">
      <c r="A7" s="89" t="s">
        <v>731</v>
      </c>
    </row>
    <row r="8" spans="1:2" x14ac:dyDescent="0.2">
      <c r="A8" s="89" t="s">
        <v>732</v>
      </c>
    </row>
    <row r="9" spans="1:2" x14ac:dyDescent="0.2">
      <c r="A9" s="89" t="s">
        <v>733</v>
      </c>
    </row>
    <row r="10" spans="1:2" x14ac:dyDescent="0.2">
      <c r="A10" s="89" t="s">
        <v>734</v>
      </c>
    </row>
    <row r="11" spans="1:2" x14ac:dyDescent="0.2">
      <c r="A11" s="89" t="s">
        <v>735</v>
      </c>
    </row>
    <row r="12" spans="1:2" x14ac:dyDescent="0.2">
      <c r="A12" s="89" t="s">
        <v>736</v>
      </c>
    </row>
    <row r="13" spans="1:2" x14ac:dyDescent="0.2">
      <c r="A13" s="89" t="s">
        <v>737</v>
      </c>
    </row>
    <row r="14" spans="1:2" x14ac:dyDescent="0.2">
      <c r="A14" s="89" t="s">
        <v>738</v>
      </c>
    </row>
    <row r="15" spans="1:2" x14ac:dyDescent="0.2">
      <c r="A15" s="89" t="s">
        <v>739</v>
      </c>
    </row>
    <row r="16" spans="1:2" x14ac:dyDescent="0.2">
      <c r="A16" s="89" t="s">
        <v>740</v>
      </c>
    </row>
    <row r="17" spans="1:1" x14ac:dyDescent="0.2">
      <c r="A17" s="89" t="s">
        <v>741</v>
      </c>
    </row>
    <row r="18" spans="1:1" x14ac:dyDescent="0.2">
      <c r="A18" s="89" t="s">
        <v>742</v>
      </c>
    </row>
    <row r="19" spans="1:1" x14ac:dyDescent="0.2">
      <c r="A19" s="89"/>
    </row>
    <row r="20" spans="1:1" x14ac:dyDescent="0.2">
      <c r="A20" s="89" t="s">
        <v>502</v>
      </c>
    </row>
    <row r="21" spans="1:1" x14ac:dyDescent="0.2">
      <c r="A21" s="89" t="s">
        <v>503</v>
      </c>
    </row>
    <row r="22" spans="1:1" x14ac:dyDescent="0.2">
      <c r="A22" s="89" t="s">
        <v>504</v>
      </c>
    </row>
    <row r="23" spans="1:1" x14ac:dyDescent="0.2">
      <c r="A23" s="89" t="s">
        <v>505</v>
      </c>
    </row>
    <row r="24" spans="1:1" x14ac:dyDescent="0.2">
      <c r="A24" s="89" t="s">
        <v>506</v>
      </c>
    </row>
    <row r="25" spans="1:1" x14ac:dyDescent="0.2">
      <c r="A25" s="89" t="s">
        <v>713</v>
      </c>
    </row>
    <row r="26" spans="1:1" x14ac:dyDescent="0.2">
      <c r="A26" s="89" t="s">
        <v>714</v>
      </c>
    </row>
    <row r="27" spans="1:1" x14ac:dyDescent="0.2">
      <c r="A27" s="89" t="s">
        <v>715</v>
      </c>
    </row>
    <row r="28" spans="1:1" x14ac:dyDescent="0.2">
      <c r="A28" s="89" t="s">
        <v>716</v>
      </c>
    </row>
    <row r="29" spans="1:1" x14ac:dyDescent="0.2">
      <c r="A29" s="89" t="s">
        <v>717</v>
      </c>
    </row>
    <row r="30" spans="1:1" x14ac:dyDescent="0.2">
      <c r="A30" s="89" t="s">
        <v>718</v>
      </c>
    </row>
    <row r="31" spans="1:1" x14ac:dyDescent="0.2">
      <c r="A31" s="89" t="s">
        <v>719</v>
      </c>
    </row>
    <row r="32" spans="1:1" x14ac:dyDescent="0.2">
      <c r="A32" s="89" t="s">
        <v>720</v>
      </c>
    </row>
    <row r="33" spans="1:1" x14ac:dyDescent="0.2">
      <c r="A33" s="89" t="s">
        <v>721</v>
      </c>
    </row>
    <row r="34" spans="1:1" x14ac:dyDescent="0.2">
      <c r="A34" s="89" t="s">
        <v>722</v>
      </c>
    </row>
    <row r="35" spans="1:1" x14ac:dyDescent="0.2">
      <c r="A35" s="89" t="s">
        <v>723</v>
      </c>
    </row>
    <row r="36" spans="1:1" x14ac:dyDescent="0.2">
      <c r="A36" s="89" t="s">
        <v>724</v>
      </c>
    </row>
    <row r="37" spans="1:1" x14ac:dyDescent="0.2">
      <c r="A37" s="89" t="s">
        <v>725</v>
      </c>
    </row>
    <row r="38" spans="1:1" x14ac:dyDescent="0.2">
      <c r="A38" s="89" t="s">
        <v>726</v>
      </c>
    </row>
    <row r="39" spans="1:1" x14ac:dyDescent="0.2">
      <c r="A39" s="89" t="s">
        <v>727</v>
      </c>
    </row>
    <row r="40" spans="1:1" x14ac:dyDescent="0.2">
      <c r="A40" s="89" t="s">
        <v>728</v>
      </c>
    </row>
    <row r="41" spans="1:1" x14ac:dyDescent="0.2">
      <c r="A41" s="89" t="s">
        <v>729</v>
      </c>
    </row>
    <row r="42" spans="1:1" x14ac:dyDescent="0.2">
      <c r="A42" s="89" t="s">
        <v>730</v>
      </c>
    </row>
    <row r="43" spans="1:1" x14ac:dyDescent="0.2">
      <c r="A43" s="89"/>
    </row>
    <row r="44" spans="1:1" x14ac:dyDescent="0.2">
      <c r="A44" s="89" t="s">
        <v>704</v>
      </c>
    </row>
    <row r="45" spans="1:1" x14ac:dyDescent="0.2">
      <c r="A45" s="89" t="s">
        <v>705</v>
      </c>
    </row>
    <row r="46" spans="1:1" x14ac:dyDescent="0.2">
      <c r="A46" s="89" t="s">
        <v>706</v>
      </c>
    </row>
    <row r="47" spans="1:1" x14ac:dyDescent="0.2">
      <c r="A47" s="89" t="s">
        <v>707</v>
      </c>
    </row>
    <row r="48" spans="1:1" x14ac:dyDescent="0.2">
      <c r="A48" s="89" t="s">
        <v>708</v>
      </c>
    </row>
    <row r="49" spans="1:1" x14ac:dyDescent="0.2">
      <c r="A49" s="89" t="s">
        <v>709</v>
      </c>
    </row>
    <row r="50" spans="1:1" x14ac:dyDescent="0.2">
      <c r="A50" s="89" t="s">
        <v>710</v>
      </c>
    </row>
    <row r="51" spans="1:1" x14ac:dyDescent="0.2">
      <c r="A51" s="89" t="s">
        <v>711</v>
      </c>
    </row>
    <row r="52" spans="1:1" x14ac:dyDescent="0.2">
      <c r="A52" s="89" t="s">
        <v>712</v>
      </c>
    </row>
    <row r="53" spans="1:1" x14ac:dyDescent="0.2">
      <c r="A53" s="89"/>
    </row>
    <row r="54" spans="1:1" x14ac:dyDescent="0.2">
      <c r="A54" s="89" t="s">
        <v>695</v>
      </c>
    </row>
    <row r="55" spans="1:1" x14ac:dyDescent="0.2">
      <c r="A55" s="89" t="s">
        <v>696</v>
      </c>
    </row>
    <row r="56" spans="1:1" x14ac:dyDescent="0.2">
      <c r="A56" s="89" t="s">
        <v>697</v>
      </c>
    </row>
    <row r="57" spans="1:1" x14ac:dyDescent="0.2">
      <c r="A57" s="89" t="s">
        <v>698</v>
      </c>
    </row>
    <row r="58" spans="1:1" x14ac:dyDescent="0.2">
      <c r="A58" s="89" t="s">
        <v>699</v>
      </c>
    </row>
    <row r="59" spans="1:1" x14ac:dyDescent="0.2">
      <c r="A59" s="89" t="s">
        <v>700</v>
      </c>
    </row>
    <row r="60" spans="1:1" x14ac:dyDescent="0.2">
      <c r="A60" s="89" t="s">
        <v>701</v>
      </c>
    </row>
    <row r="61" spans="1:1" x14ac:dyDescent="0.2">
      <c r="A61" s="89" t="s">
        <v>702</v>
      </c>
    </row>
    <row r="62" spans="1:1" x14ac:dyDescent="0.2">
      <c r="A62" s="89" t="s">
        <v>703</v>
      </c>
    </row>
    <row r="63" spans="1:1" x14ac:dyDescent="0.2">
      <c r="A63" s="89"/>
    </row>
    <row r="64" spans="1:1" x14ac:dyDescent="0.2">
      <c r="A64" s="89" t="s">
        <v>686</v>
      </c>
    </row>
    <row r="65" spans="1:1" x14ac:dyDescent="0.2">
      <c r="A65" s="89" t="s">
        <v>687</v>
      </c>
    </row>
    <row r="66" spans="1:1" x14ac:dyDescent="0.2">
      <c r="A66" s="89" t="s">
        <v>688</v>
      </c>
    </row>
    <row r="67" spans="1:1" x14ac:dyDescent="0.2">
      <c r="A67" s="89" t="s">
        <v>689</v>
      </c>
    </row>
    <row r="68" spans="1:1" x14ac:dyDescent="0.2">
      <c r="A68" s="89" t="s">
        <v>690</v>
      </c>
    </row>
    <row r="69" spans="1:1" x14ac:dyDescent="0.2">
      <c r="A69" s="89" t="s">
        <v>691</v>
      </c>
    </row>
    <row r="70" spans="1:1" x14ac:dyDescent="0.2">
      <c r="A70" s="89" t="s">
        <v>692</v>
      </c>
    </row>
    <row r="71" spans="1:1" x14ac:dyDescent="0.2">
      <c r="A71" s="89" t="s">
        <v>693</v>
      </c>
    </row>
    <row r="72" spans="1:1" x14ac:dyDescent="0.2">
      <c r="A72" s="89" t="s">
        <v>694</v>
      </c>
    </row>
    <row r="73" spans="1:1" x14ac:dyDescent="0.2">
      <c r="A73" s="89"/>
    </row>
    <row r="74" spans="1:1" x14ac:dyDescent="0.2">
      <c r="A74" s="89" t="s">
        <v>677</v>
      </c>
    </row>
    <row r="75" spans="1:1" x14ac:dyDescent="0.2">
      <c r="A75" s="89" t="s">
        <v>678</v>
      </c>
    </row>
    <row r="76" spans="1:1" x14ac:dyDescent="0.2">
      <c r="A76" s="89" t="s">
        <v>679</v>
      </c>
    </row>
    <row r="77" spans="1:1" x14ac:dyDescent="0.2">
      <c r="A77" s="89" t="s">
        <v>680</v>
      </c>
    </row>
    <row r="78" spans="1:1" x14ac:dyDescent="0.2">
      <c r="A78" s="89" t="s">
        <v>681</v>
      </c>
    </row>
    <row r="79" spans="1:1" x14ac:dyDescent="0.2">
      <c r="A79" s="89" t="s">
        <v>682</v>
      </c>
    </row>
    <row r="80" spans="1:1" x14ac:dyDescent="0.2">
      <c r="A80" s="89" t="s">
        <v>683</v>
      </c>
    </row>
    <row r="81" spans="1:1" x14ac:dyDescent="0.2">
      <c r="A81" s="89" t="s">
        <v>684</v>
      </c>
    </row>
    <row r="82" spans="1:1" x14ac:dyDescent="0.2">
      <c r="A82" s="89" t="s">
        <v>685</v>
      </c>
    </row>
    <row r="83" spans="1:1" x14ac:dyDescent="0.2">
      <c r="A83" s="89"/>
    </row>
    <row r="84" spans="1:1" x14ac:dyDescent="0.2">
      <c r="A84" s="89" t="s">
        <v>674</v>
      </c>
    </row>
    <row r="85" spans="1:1" x14ac:dyDescent="0.2">
      <c r="A85" s="89" t="s">
        <v>675</v>
      </c>
    </row>
    <row r="86" spans="1:1" x14ac:dyDescent="0.2">
      <c r="A86" s="89" t="s">
        <v>676</v>
      </c>
    </row>
    <row r="87" spans="1:1" x14ac:dyDescent="0.2">
      <c r="A87" s="89"/>
    </row>
    <row r="88" spans="1:1" x14ac:dyDescent="0.2">
      <c r="A88" s="89" t="s">
        <v>671</v>
      </c>
    </row>
    <row r="89" spans="1:1" x14ac:dyDescent="0.2">
      <c r="A89" s="89" t="s">
        <v>672</v>
      </c>
    </row>
    <row r="90" spans="1:1" x14ac:dyDescent="0.2">
      <c r="A90" s="89" t="s">
        <v>673</v>
      </c>
    </row>
    <row r="91" spans="1:1" x14ac:dyDescent="0.2">
      <c r="A91" s="89"/>
    </row>
    <row r="92" spans="1:1" x14ac:dyDescent="0.2">
      <c r="A92" s="89" t="s">
        <v>667</v>
      </c>
    </row>
    <row r="93" spans="1:1" x14ac:dyDescent="0.2">
      <c r="A93" s="89" t="s">
        <v>668</v>
      </c>
    </row>
    <row r="94" spans="1:1" x14ac:dyDescent="0.2">
      <c r="A94" s="89" t="s">
        <v>669</v>
      </c>
    </row>
    <row r="95" spans="1:1" x14ac:dyDescent="0.2">
      <c r="A95" s="89" t="s">
        <v>670</v>
      </c>
    </row>
    <row r="96" spans="1:1" x14ac:dyDescent="0.2">
      <c r="A96" s="89"/>
    </row>
    <row r="97" spans="1:1" x14ac:dyDescent="0.2">
      <c r="A97" s="89" t="s">
        <v>664</v>
      </c>
    </row>
    <row r="98" spans="1:1" x14ac:dyDescent="0.2">
      <c r="A98" s="89" t="s">
        <v>665</v>
      </c>
    </row>
    <row r="99" spans="1:1" x14ac:dyDescent="0.2">
      <c r="A99" s="89" t="s">
        <v>666</v>
      </c>
    </row>
    <row r="100" spans="1:1" x14ac:dyDescent="0.2">
      <c r="A100" s="89"/>
    </row>
    <row r="101" spans="1:1" x14ac:dyDescent="0.2">
      <c r="A101" s="89" t="s">
        <v>655</v>
      </c>
    </row>
    <row r="102" spans="1:1" x14ac:dyDescent="0.2">
      <c r="A102" s="89" t="s">
        <v>656</v>
      </c>
    </row>
    <row r="103" spans="1:1" x14ac:dyDescent="0.2">
      <c r="A103" s="89" t="s">
        <v>657</v>
      </c>
    </row>
    <row r="104" spans="1:1" x14ac:dyDescent="0.2">
      <c r="A104" s="89" t="s">
        <v>658</v>
      </c>
    </row>
    <row r="105" spans="1:1" x14ac:dyDescent="0.2">
      <c r="A105" s="89" t="s">
        <v>659</v>
      </c>
    </row>
    <row r="106" spans="1:1" x14ac:dyDescent="0.2">
      <c r="A106" s="89" t="s">
        <v>660</v>
      </c>
    </row>
    <row r="107" spans="1:1" x14ac:dyDescent="0.2">
      <c r="A107" s="89" t="s">
        <v>661</v>
      </c>
    </row>
    <row r="108" spans="1:1" x14ac:dyDescent="0.2">
      <c r="A108" s="89" t="s">
        <v>662</v>
      </c>
    </row>
    <row r="109" spans="1:1" x14ac:dyDescent="0.2">
      <c r="A109" s="89" t="s">
        <v>663</v>
      </c>
    </row>
    <row r="110" spans="1:1" x14ac:dyDescent="0.2">
      <c r="A110" s="89"/>
    </row>
    <row r="111" spans="1:1" x14ac:dyDescent="0.2">
      <c r="A111" s="89" t="s">
        <v>652</v>
      </c>
    </row>
    <row r="112" spans="1:1" x14ac:dyDescent="0.2">
      <c r="A112" s="89" t="s">
        <v>653</v>
      </c>
    </row>
    <row r="113" spans="1:1" x14ac:dyDescent="0.2">
      <c r="A113" s="89" t="s">
        <v>654</v>
      </c>
    </row>
    <row r="114" spans="1:1" x14ac:dyDescent="0.2">
      <c r="A114" s="89"/>
    </row>
    <row r="115" spans="1:1" x14ac:dyDescent="0.2">
      <c r="A115" s="89" t="s">
        <v>648</v>
      </c>
    </row>
    <row r="116" spans="1:1" x14ac:dyDescent="0.2">
      <c r="A116" s="89" t="s">
        <v>649</v>
      </c>
    </row>
    <row r="117" spans="1:1" x14ac:dyDescent="0.2">
      <c r="A117" s="89" t="s">
        <v>650</v>
      </c>
    </row>
    <row r="118" spans="1:1" x14ac:dyDescent="0.2">
      <c r="A118" s="89" t="s">
        <v>651</v>
      </c>
    </row>
    <row r="119" spans="1:1" x14ac:dyDescent="0.2">
      <c r="A119" s="89"/>
    </row>
    <row r="120" spans="1:1" x14ac:dyDescent="0.2">
      <c r="A120" s="89" t="s">
        <v>645</v>
      </c>
    </row>
    <row r="121" spans="1:1" x14ac:dyDescent="0.2">
      <c r="A121" s="89" t="s">
        <v>646</v>
      </c>
    </row>
    <row r="122" spans="1:1" x14ac:dyDescent="0.2">
      <c r="A122" s="89" t="s">
        <v>647</v>
      </c>
    </row>
    <row r="123" spans="1:1" x14ac:dyDescent="0.2">
      <c r="A123" s="89"/>
    </row>
    <row r="124" spans="1:1" x14ac:dyDescent="0.2">
      <c r="A124" s="89" t="s">
        <v>641</v>
      </c>
    </row>
    <row r="125" spans="1:1" x14ac:dyDescent="0.2">
      <c r="A125" s="89" t="s">
        <v>642</v>
      </c>
    </row>
    <row r="126" spans="1:1" x14ac:dyDescent="0.2">
      <c r="A126" s="89" t="s">
        <v>643</v>
      </c>
    </row>
    <row r="127" spans="1:1" x14ac:dyDescent="0.2">
      <c r="A127" s="89" t="s">
        <v>644</v>
      </c>
    </row>
    <row r="128" spans="1:1" x14ac:dyDescent="0.2">
      <c r="A128" s="89"/>
    </row>
    <row r="129" spans="1:1" x14ac:dyDescent="0.2">
      <c r="A129" s="89" t="s">
        <v>632</v>
      </c>
    </row>
    <row r="130" spans="1:1" x14ac:dyDescent="0.2">
      <c r="A130" s="89" t="s">
        <v>633</v>
      </c>
    </row>
    <row r="131" spans="1:1" x14ac:dyDescent="0.2">
      <c r="A131" s="89" t="s">
        <v>634</v>
      </c>
    </row>
    <row r="132" spans="1:1" x14ac:dyDescent="0.2">
      <c r="A132" s="89" t="s">
        <v>635</v>
      </c>
    </row>
    <row r="133" spans="1:1" x14ac:dyDescent="0.2">
      <c r="A133" s="89" t="s">
        <v>636</v>
      </c>
    </row>
    <row r="134" spans="1:1" x14ac:dyDescent="0.2">
      <c r="A134" s="89" t="s">
        <v>637</v>
      </c>
    </row>
    <row r="135" spans="1:1" x14ac:dyDescent="0.2">
      <c r="A135" s="89" t="s">
        <v>638</v>
      </c>
    </row>
    <row r="136" spans="1:1" x14ac:dyDescent="0.2">
      <c r="A136" s="89" t="s">
        <v>639</v>
      </c>
    </row>
    <row r="137" spans="1:1" x14ac:dyDescent="0.2">
      <c r="A137" s="89" t="s">
        <v>640</v>
      </c>
    </row>
    <row r="138" spans="1:1" x14ac:dyDescent="0.2">
      <c r="A138" s="89"/>
    </row>
    <row r="139" spans="1:1" x14ac:dyDescent="0.2">
      <c r="A139" s="89" t="s">
        <v>630</v>
      </c>
    </row>
    <row r="140" spans="1:1" x14ac:dyDescent="0.2">
      <c r="A140" s="89" t="s">
        <v>631</v>
      </c>
    </row>
    <row r="141" spans="1:1" x14ac:dyDescent="0.2">
      <c r="A141" s="89"/>
    </row>
    <row r="142" spans="1:1" x14ac:dyDescent="0.2">
      <c r="A142" s="89" t="s">
        <v>626</v>
      </c>
    </row>
    <row r="143" spans="1:1" x14ac:dyDescent="0.2">
      <c r="A143" s="89" t="s">
        <v>627</v>
      </c>
    </row>
    <row r="144" spans="1:1" x14ac:dyDescent="0.2">
      <c r="A144" s="89" t="s">
        <v>628</v>
      </c>
    </row>
    <row r="145" spans="1:1" x14ac:dyDescent="0.2">
      <c r="A145" s="89" t="s">
        <v>629</v>
      </c>
    </row>
    <row r="146" spans="1:1" x14ac:dyDescent="0.2">
      <c r="A146" s="89"/>
    </row>
    <row r="147" spans="1:1" x14ac:dyDescent="0.2">
      <c r="A147" s="89" t="s">
        <v>622</v>
      </c>
    </row>
    <row r="148" spans="1:1" x14ac:dyDescent="0.2">
      <c r="A148" s="89" t="s">
        <v>623</v>
      </c>
    </row>
    <row r="149" spans="1:1" x14ac:dyDescent="0.2">
      <c r="A149" s="89" t="s">
        <v>624</v>
      </c>
    </row>
    <row r="150" spans="1:1" x14ac:dyDescent="0.2">
      <c r="A150" s="89" t="s">
        <v>625</v>
      </c>
    </row>
    <row r="151" spans="1:1" x14ac:dyDescent="0.2">
      <c r="A151" s="89"/>
    </row>
    <row r="152" spans="1:1" x14ac:dyDescent="0.2">
      <c r="A152" s="89" t="s">
        <v>618</v>
      </c>
    </row>
    <row r="153" spans="1:1" x14ac:dyDescent="0.2">
      <c r="A153" s="89" t="s">
        <v>619</v>
      </c>
    </row>
    <row r="154" spans="1:1" x14ac:dyDescent="0.2">
      <c r="A154" s="89" t="s">
        <v>620</v>
      </c>
    </row>
    <row r="155" spans="1:1" x14ac:dyDescent="0.2">
      <c r="A155" s="89" t="s">
        <v>621</v>
      </c>
    </row>
    <row r="156" spans="1:1" x14ac:dyDescent="0.2">
      <c r="A156" s="89"/>
    </row>
    <row r="157" spans="1:1" x14ac:dyDescent="0.2">
      <c r="A157" s="89" t="s">
        <v>605</v>
      </c>
    </row>
    <row r="158" spans="1:1" x14ac:dyDescent="0.2">
      <c r="A158" s="89" t="s">
        <v>606</v>
      </c>
    </row>
    <row r="159" spans="1:1" x14ac:dyDescent="0.2">
      <c r="A159" s="89" t="s">
        <v>607</v>
      </c>
    </row>
    <row r="160" spans="1:1" x14ac:dyDescent="0.2">
      <c r="A160" s="89" t="s">
        <v>608</v>
      </c>
    </row>
    <row r="161" spans="1:1" x14ac:dyDescent="0.2">
      <c r="A161" s="89" t="s">
        <v>609</v>
      </c>
    </row>
    <row r="162" spans="1:1" x14ac:dyDescent="0.2">
      <c r="A162" s="89" t="s">
        <v>610</v>
      </c>
    </row>
    <row r="163" spans="1:1" x14ac:dyDescent="0.2">
      <c r="A163" s="89" t="s">
        <v>611</v>
      </c>
    </row>
    <row r="164" spans="1:1" x14ac:dyDescent="0.2">
      <c r="A164" s="89" t="s">
        <v>612</v>
      </c>
    </row>
    <row r="165" spans="1:1" x14ac:dyDescent="0.2">
      <c r="A165" s="89" t="s">
        <v>613</v>
      </c>
    </row>
    <row r="166" spans="1:1" x14ac:dyDescent="0.2">
      <c r="A166" s="89" t="s">
        <v>614</v>
      </c>
    </row>
    <row r="167" spans="1:1" x14ac:dyDescent="0.2">
      <c r="A167" s="89" t="s">
        <v>615</v>
      </c>
    </row>
    <row r="168" spans="1:1" x14ac:dyDescent="0.2">
      <c r="A168" s="89" t="s">
        <v>616</v>
      </c>
    </row>
    <row r="169" spans="1:1" x14ac:dyDescent="0.2">
      <c r="A169" s="89" t="s">
        <v>617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1F53-B89F-4CA5-940F-9711EEDA215B}">
  <sheetPr>
    <pageSetUpPr fitToPage="1"/>
  </sheetPr>
  <dimension ref="A1:T52"/>
  <sheetViews>
    <sheetView showGridLines="0" zoomScaleNormal="100" zoomScaleSheetLayoutView="101" workbookViewId="0"/>
  </sheetViews>
  <sheetFormatPr defaultColWidth="9.140625" defaultRowHeight="12" x14ac:dyDescent="0.2"/>
  <cols>
    <col min="1" max="1" width="1.7109375" style="90" customWidth="1"/>
    <col min="2" max="8" width="9.7109375" style="90" customWidth="1"/>
    <col min="9" max="9" width="1.7109375" style="90" customWidth="1"/>
    <col min="10" max="10" width="27.140625" style="90" customWidth="1"/>
    <col min="11" max="12" width="1.7109375" style="91" customWidth="1"/>
    <col min="13" max="16384" width="9.140625" style="90"/>
  </cols>
  <sheetData>
    <row r="1" spans="1:20" s="290" customFormat="1" ht="16.5" x14ac:dyDescent="0.3">
      <c r="A1" s="233"/>
      <c r="B1" s="240" t="s">
        <v>345</v>
      </c>
      <c r="C1" s="256"/>
      <c r="D1" s="256"/>
      <c r="E1" s="256"/>
      <c r="F1" s="256"/>
      <c r="G1" s="256"/>
      <c r="H1" s="256"/>
      <c r="I1" s="232"/>
      <c r="J1" s="232"/>
      <c r="K1" s="346"/>
      <c r="L1" s="289"/>
    </row>
    <row r="2" spans="1:20" s="304" customFormat="1" ht="14.25" x14ac:dyDescent="0.2">
      <c r="A2" s="305"/>
      <c r="B2" s="305" t="s">
        <v>390</v>
      </c>
      <c r="C2" s="308"/>
      <c r="D2" s="308"/>
      <c r="E2" s="308"/>
      <c r="F2" s="308"/>
      <c r="G2" s="308"/>
      <c r="H2" s="308"/>
      <c r="I2" s="308"/>
      <c r="J2" s="308"/>
      <c r="K2" s="347"/>
      <c r="L2" s="307"/>
    </row>
    <row r="3" spans="1:20" s="298" customFormat="1" ht="21" customHeight="1" x14ac:dyDescent="0.2">
      <c r="A3" s="311"/>
      <c r="B3" s="310" t="s">
        <v>597</v>
      </c>
      <c r="C3" s="310"/>
      <c r="D3" s="310"/>
      <c r="E3" s="310"/>
      <c r="F3" s="310"/>
      <c r="G3" s="310"/>
      <c r="H3" s="310"/>
      <c r="I3" s="310"/>
      <c r="J3" s="312" t="s">
        <v>287</v>
      </c>
      <c r="K3" s="348"/>
      <c r="L3" s="301"/>
    </row>
    <row r="4" spans="1:20" ht="12" customHeight="1" x14ac:dyDescent="0.2">
      <c r="A4" s="344"/>
      <c r="B4" s="669" t="s">
        <v>449</v>
      </c>
      <c r="C4" s="669"/>
      <c r="D4" s="669"/>
      <c r="E4" s="669"/>
      <c r="F4" s="669"/>
      <c r="G4" s="669"/>
      <c r="H4" s="671"/>
      <c r="I4" s="144"/>
      <c r="J4" s="322"/>
      <c r="K4" s="349"/>
    </row>
    <row r="5" spans="1:20" ht="20.100000000000001" customHeight="1" x14ac:dyDescent="0.2">
      <c r="A5" s="344"/>
      <c r="B5" s="313" t="s">
        <v>23</v>
      </c>
      <c r="C5" s="313" t="s">
        <v>25</v>
      </c>
      <c r="D5" s="313" t="s">
        <v>34</v>
      </c>
      <c r="E5" s="313" t="s">
        <v>35</v>
      </c>
      <c r="F5" s="313" t="s">
        <v>36</v>
      </c>
      <c r="G5" s="313" t="s">
        <v>24</v>
      </c>
      <c r="H5" s="313" t="s">
        <v>38</v>
      </c>
      <c r="I5" s="145"/>
      <c r="J5" s="359"/>
      <c r="K5" s="350"/>
    </row>
    <row r="6" spans="1:20" s="133" customFormat="1" ht="20.100000000000001" customHeight="1" x14ac:dyDescent="0.25">
      <c r="A6" s="285"/>
      <c r="B6" s="360">
        <v>1262862.2032950001</v>
      </c>
      <c r="C6" s="159">
        <v>560163.95481500006</v>
      </c>
      <c r="D6" s="159">
        <v>123684.71952799999</v>
      </c>
      <c r="E6" s="159">
        <v>12967.387332000002</v>
      </c>
      <c r="F6" s="159">
        <v>18847.209026999997</v>
      </c>
      <c r="G6" s="159">
        <v>557255.01903499989</v>
      </c>
      <c r="H6" s="159">
        <v>27700.833062999998</v>
      </c>
      <c r="I6" s="361"/>
      <c r="J6" s="362" t="s">
        <v>56</v>
      </c>
      <c r="K6" s="351"/>
      <c r="L6" s="98"/>
      <c r="M6" s="773"/>
      <c r="N6" s="773"/>
      <c r="O6" s="773"/>
      <c r="P6" s="773"/>
      <c r="Q6" s="773"/>
      <c r="R6" s="773"/>
      <c r="S6" s="773"/>
      <c r="T6" s="773"/>
    </row>
    <row r="7" spans="1:20" ht="20.100000000000001" customHeight="1" x14ac:dyDescent="0.2">
      <c r="A7" s="234"/>
      <c r="B7" s="114">
        <v>668948.31900899985</v>
      </c>
      <c r="C7" s="159">
        <v>289248.649187</v>
      </c>
      <c r="D7" s="159">
        <v>66986.876374999993</v>
      </c>
      <c r="E7" s="159">
        <v>7542.2760429999998</v>
      </c>
      <c r="F7" s="159">
        <v>11740.217798</v>
      </c>
      <c r="G7" s="159">
        <v>280545.29608100001</v>
      </c>
      <c r="H7" s="159">
        <v>17330.682207999995</v>
      </c>
      <c r="I7" s="103"/>
      <c r="J7" s="248" t="s">
        <v>455</v>
      </c>
      <c r="K7" s="352"/>
      <c r="L7" s="105"/>
      <c r="M7" s="773"/>
      <c r="N7" s="773"/>
      <c r="O7" s="773"/>
      <c r="P7" s="773"/>
      <c r="Q7" s="773"/>
      <c r="R7" s="773"/>
      <c r="S7" s="773"/>
    </row>
    <row r="8" spans="1:20" ht="12" customHeight="1" x14ac:dyDescent="0.2">
      <c r="A8" s="279"/>
      <c r="B8" s="114">
        <v>200629.56719099998</v>
      </c>
      <c r="C8" s="159">
        <v>113362.62869199998</v>
      </c>
      <c r="D8" s="159">
        <v>24435.469425000003</v>
      </c>
      <c r="E8" s="159">
        <v>2038.1884239999999</v>
      </c>
      <c r="F8" s="159">
        <v>10721.508303999999</v>
      </c>
      <c r="G8" s="159">
        <v>79126.935295999996</v>
      </c>
      <c r="H8" s="159">
        <v>13773.484491999998</v>
      </c>
      <c r="I8" s="103"/>
      <c r="J8" s="247" t="s">
        <v>261</v>
      </c>
      <c r="K8" s="352"/>
      <c r="L8" s="105"/>
      <c r="M8" s="773"/>
      <c r="N8" s="773"/>
      <c r="O8" s="773"/>
      <c r="P8" s="773"/>
      <c r="Q8" s="773"/>
      <c r="R8" s="773"/>
      <c r="S8" s="773"/>
    </row>
    <row r="9" spans="1:20" ht="12" customHeight="1" x14ac:dyDescent="0.2">
      <c r="A9" s="279"/>
      <c r="B9" s="114">
        <v>468318.75177199993</v>
      </c>
      <c r="C9" s="159">
        <v>175886.02045700001</v>
      </c>
      <c r="D9" s="159">
        <v>42551.406937999993</v>
      </c>
      <c r="E9" s="159">
        <v>5504.0876060000001</v>
      </c>
      <c r="F9" s="159">
        <v>1018.709492</v>
      </c>
      <c r="G9" s="159">
        <v>201418.360762</v>
      </c>
      <c r="H9" s="159">
        <v>3557.1977099999995</v>
      </c>
      <c r="I9" s="103"/>
      <c r="J9" s="247" t="s">
        <v>262</v>
      </c>
      <c r="K9" s="352"/>
      <c r="L9" s="105"/>
      <c r="M9" s="773"/>
      <c r="N9" s="773"/>
      <c r="O9" s="773"/>
      <c r="P9" s="773"/>
      <c r="Q9" s="773"/>
      <c r="R9" s="773"/>
      <c r="S9" s="773"/>
    </row>
    <row r="10" spans="1:20" ht="20.100000000000001" customHeight="1" x14ac:dyDescent="0.2">
      <c r="A10" s="234"/>
      <c r="B10" s="114">
        <v>525966.84346400003</v>
      </c>
      <c r="C10" s="159">
        <v>247846.09378900006</v>
      </c>
      <c r="D10" s="159">
        <v>54666.902366000002</v>
      </c>
      <c r="E10" s="159">
        <v>4985.5296769999986</v>
      </c>
      <c r="F10" s="159">
        <v>6803.6811479999978</v>
      </c>
      <c r="G10" s="159">
        <v>258984.28055199998</v>
      </c>
      <c r="H10" s="159">
        <v>8609.389416</v>
      </c>
      <c r="I10" s="103"/>
      <c r="J10" s="248" t="s">
        <v>207</v>
      </c>
      <c r="K10" s="352"/>
      <c r="L10" s="105"/>
      <c r="M10" s="773"/>
      <c r="N10" s="773"/>
      <c r="O10" s="773"/>
      <c r="P10" s="773"/>
      <c r="Q10" s="773"/>
      <c r="R10" s="773"/>
      <c r="S10" s="773"/>
    </row>
    <row r="11" spans="1:20" ht="12" customHeight="1" x14ac:dyDescent="0.2">
      <c r="A11" s="279"/>
      <c r="B11" s="114">
        <v>155319.83206300001</v>
      </c>
      <c r="C11" s="159">
        <v>103086.296697</v>
      </c>
      <c r="D11" s="159">
        <v>10833.248583000001</v>
      </c>
      <c r="E11" s="159">
        <v>1455.480286</v>
      </c>
      <c r="F11" s="159">
        <v>5803.999498000001</v>
      </c>
      <c r="G11" s="159">
        <v>89608.243476000018</v>
      </c>
      <c r="H11" s="159">
        <v>6611.224811</v>
      </c>
      <c r="I11" s="103"/>
      <c r="J11" s="247" t="s">
        <v>261</v>
      </c>
      <c r="K11" s="352"/>
      <c r="L11" s="105"/>
      <c r="M11" s="773"/>
      <c r="N11" s="773"/>
      <c r="O11" s="773"/>
      <c r="P11" s="773"/>
      <c r="Q11" s="773"/>
      <c r="R11" s="773"/>
      <c r="S11" s="773"/>
    </row>
    <row r="12" spans="1:20" ht="12" customHeight="1" x14ac:dyDescent="0.2">
      <c r="A12" s="279"/>
      <c r="B12" s="114">
        <v>370647.01715199999</v>
      </c>
      <c r="C12" s="159">
        <v>144759.85440400001</v>
      </c>
      <c r="D12" s="159">
        <v>43833.653763999995</v>
      </c>
      <c r="E12" s="159">
        <v>3530.0493850000003</v>
      </c>
      <c r="F12" s="159">
        <v>999.68690800000002</v>
      </c>
      <c r="G12" s="159">
        <v>169376.11568499997</v>
      </c>
      <c r="H12" s="159">
        <v>1998.1502820000001</v>
      </c>
      <c r="I12" s="103"/>
      <c r="J12" s="247" t="s">
        <v>262</v>
      </c>
      <c r="K12" s="352"/>
      <c r="L12" s="105"/>
      <c r="M12" s="773"/>
      <c r="N12" s="773"/>
      <c r="O12" s="773"/>
      <c r="P12" s="773"/>
      <c r="Q12" s="773"/>
      <c r="R12" s="773"/>
      <c r="S12" s="773"/>
    </row>
    <row r="13" spans="1:20" ht="20.100000000000001" customHeight="1" x14ac:dyDescent="0.2">
      <c r="A13" s="234"/>
      <c r="B13" s="114">
        <v>259645.32341700001</v>
      </c>
      <c r="C13" s="159">
        <v>131578.45691200002</v>
      </c>
      <c r="D13" s="159">
        <v>27648.689253999997</v>
      </c>
      <c r="E13" s="159">
        <v>2936.9302350000003</v>
      </c>
      <c r="F13" s="159">
        <v>5565.3341689999988</v>
      </c>
      <c r="G13" s="159">
        <v>167429.17447700002</v>
      </c>
      <c r="H13" s="159">
        <v>3944.1486719999998</v>
      </c>
      <c r="I13" s="103"/>
      <c r="J13" s="244" t="s">
        <v>263</v>
      </c>
      <c r="K13" s="352"/>
      <c r="L13" s="105"/>
      <c r="M13" s="773"/>
      <c r="N13" s="773"/>
      <c r="O13" s="773"/>
      <c r="P13" s="773"/>
      <c r="Q13" s="773"/>
      <c r="R13" s="773"/>
      <c r="S13" s="773"/>
    </row>
    <row r="14" spans="1:20" ht="12" customHeight="1" x14ac:dyDescent="0.2">
      <c r="A14" s="279"/>
      <c r="B14" s="114">
        <v>94590.809021000008</v>
      </c>
      <c r="C14" s="159">
        <v>48656.978726000001</v>
      </c>
      <c r="D14" s="159">
        <v>18993.565483000002</v>
      </c>
      <c r="E14" s="159">
        <v>851.48548899999992</v>
      </c>
      <c r="F14" s="159">
        <v>169.99515300000002</v>
      </c>
      <c r="G14" s="159">
        <v>36738.701567999997</v>
      </c>
      <c r="H14" s="159">
        <v>2222.531477</v>
      </c>
      <c r="I14" s="103"/>
      <c r="J14" s="247" t="s">
        <v>264</v>
      </c>
      <c r="K14" s="352"/>
      <c r="L14" s="105"/>
      <c r="M14" s="773"/>
      <c r="N14" s="773"/>
      <c r="O14" s="773"/>
      <c r="P14" s="773"/>
      <c r="Q14" s="773"/>
      <c r="R14" s="773"/>
      <c r="S14" s="773"/>
    </row>
    <row r="15" spans="1:20" ht="12" customHeight="1" x14ac:dyDescent="0.2">
      <c r="A15" s="279"/>
      <c r="B15" s="114">
        <v>48024.049791999998</v>
      </c>
      <c r="C15" s="159">
        <v>21508.817814999995</v>
      </c>
      <c r="D15" s="159">
        <v>4233.2516150000001</v>
      </c>
      <c r="E15" s="159">
        <v>323.78447299999999</v>
      </c>
      <c r="F15" s="159">
        <v>188.74288199999998</v>
      </c>
      <c r="G15" s="159">
        <v>20062.576402999999</v>
      </c>
      <c r="H15" s="159">
        <v>379.53870300000005</v>
      </c>
      <c r="I15" s="103"/>
      <c r="J15" s="247" t="s">
        <v>265</v>
      </c>
      <c r="K15" s="352"/>
      <c r="L15" s="105"/>
      <c r="M15" s="773"/>
      <c r="N15" s="773"/>
      <c r="O15" s="773"/>
      <c r="P15" s="773"/>
      <c r="Q15" s="773"/>
      <c r="R15" s="773"/>
      <c r="S15" s="773"/>
    </row>
    <row r="16" spans="1:20" ht="12" customHeight="1" x14ac:dyDescent="0.2">
      <c r="A16" s="279"/>
      <c r="B16" s="114">
        <v>17025.863518999999</v>
      </c>
      <c r="C16" s="159">
        <v>7005.369318</v>
      </c>
      <c r="D16" s="159">
        <v>995.13870599999996</v>
      </c>
      <c r="E16" s="159">
        <v>101.681011</v>
      </c>
      <c r="F16" s="159">
        <v>103.574175</v>
      </c>
      <c r="G16" s="159">
        <v>9362.8877649999995</v>
      </c>
      <c r="H16" s="159">
        <v>876.4094849999999</v>
      </c>
      <c r="I16" s="113"/>
      <c r="J16" s="247" t="s">
        <v>276</v>
      </c>
      <c r="K16" s="353"/>
      <c r="L16" s="98"/>
      <c r="M16" s="773"/>
      <c r="N16" s="773"/>
      <c r="O16" s="773"/>
      <c r="P16" s="773"/>
      <c r="Q16" s="773"/>
      <c r="R16" s="773"/>
      <c r="S16" s="773"/>
    </row>
    <row r="17" spans="1:19" ht="12" customHeight="1" x14ac:dyDescent="0.2">
      <c r="A17" s="279"/>
      <c r="B17" s="114">
        <v>105200.90592899999</v>
      </c>
      <c r="C17" s="159">
        <v>38551.373791999999</v>
      </c>
      <c r="D17" s="159">
        <v>2794.8687120000004</v>
      </c>
      <c r="E17" s="159">
        <v>771.03348800000003</v>
      </c>
      <c r="F17" s="159">
        <v>773.74897400000009</v>
      </c>
      <c r="G17" s="159">
        <v>25333.452178000003</v>
      </c>
      <c r="H17" s="159">
        <v>1186.612087</v>
      </c>
      <c r="I17" s="103"/>
      <c r="J17" s="247" t="s">
        <v>277</v>
      </c>
      <c r="K17" s="352"/>
      <c r="L17" s="105"/>
      <c r="M17" s="773"/>
      <c r="N17" s="773"/>
      <c r="O17" s="773"/>
      <c r="P17" s="773"/>
      <c r="Q17" s="773"/>
      <c r="R17" s="773"/>
      <c r="S17" s="773"/>
    </row>
    <row r="18" spans="1:19" ht="12" customHeight="1" x14ac:dyDescent="0.2">
      <c r="A18" s="279"/>
      <c r="B18" s="114">
        <v>1479.8917860001093</v>
      </c>
      <c r="C18" s="159">
        <v>545.0972260000417</v>
      </c>
      <c r="D18" s="159">
        <v>1.3885960000043269</v>
      </c>
      <c r="E18" s="159">
        <v>0.61498099999880651</v>
      </c>
      <c r="F18" s="159">
        <v>2.28579499999978</v>
      </c>
      <c r="G18" s="159">
        <v>57.488160999957472</v>
      </c>
      <c r="H18" s="159">
        <v>0.14899200000036217</v>
      </c>
      <c r="I18" s="103"/>
      <c r="J18" s="247" t="s">
        <v>268</v>
      </c>
      <c r="K18" s="352"/>
      <c r="L18" s="105"/>
      <c r="M18" s="773"/>
      <c r="N18" s="773"/>
      <c r="O18" s="773"/>
      <c r="P18" s="773"/>
      <c r="Q18" s="773"/>
      <c r="R18" s="773"/>
      <c r="S18" s="773"/>
    </row>
    <row r="19" spans="1:19" ht="20.100000000000001" customHeight="1" x14ac:dyDescent="0.2">
      <c r="A19" s="234"/>
      <c r="B19" s="114">
        <v>67947.094039000003</v>
      </c>
      <c r="C19" s="159">
        <v>23069.216720999997</v>
      </c>
      <c r="D19" s="159">
        <v>2030.8686109999999</v>
      </c>
      <c r="E19" s="159">
        <v>439.58157499999999</v>
      </c>
      <c r="F19" s="159">
        <v>303.31006799999994</v>
      </c>
      <c r="G19" s="159">
        <v>17725.487992999999</v>
      </c>
      <c r="H19" s="159">
        <v>1760.76143</v>
      </c>
      <c r="I19" s="103"/>
      <c r="J19" s="248" t="s">
        <v>208</v>
      </c>
      <c r="K19" s="352"/>
      <c r="L19" s="105"/>
      <c r="M19" s="773"/>
      <c r="N19" s="773"/>
      <c r="O19" s="773"/>
      <c r="P19" s="773"/>
      <c r="Q19" s="773"/>
      <c r="R19" s="773"/>
      <c r="S19" s="773"/>
    </row>
    <row r="20" spans="1:19" ht="12" customHeight="1" x14ac:dyDescent="0.2">
      <c r="A20" s="279"/>
      <c r="B20" s="114">
        <v>36772.945354000003</v>
      </c>
      <c r="C20" s="159">
        <v>14501.485796999999</v>
      </c>
      <c r="D20" s="159">
        <v>1036.5130349999999</v>
      </c>
      <c r="E20" s="159">
        <v>223.60741799999997</v>
      </c>
      <c r="F20" s="159">
        <v>217.17830199999995</v>
      </c>
      <c r="G20" s="159">
        <v>11761.111104</v>
      </c>
      <c r="H20" s="159">
        <v>1669.8007610000002</v>
      </c>
      <c r="I20" s="103"/>
      <c r="J20" s="247" t="s">
        <v>261</v>
      </c>
      <c r="K20" s="352"/>
      <c r="L20" s="105"/>
      <c r="M20" s="773"/>
      <c r="N20" s="773"/>
      <c r="O20" s="773"/>
      <c r="P20" s="773"/>
      <c r="Q20" s="773"/>
      <c r="R20" s="773"/>
      <c r="S20" s="773"/>
    </row>
    <row r="21" spans="1:19" ht="12" customHeight="1" x14ac:dyDescent="0.2">
      <c r="A21" s="279"/>
      <c r="B21" s="114">
        <v>31174.178686000003</v>
      </c>
      <c r="C21" s="159">
        <v>8567.7361490000003</v>
      </c>
      <c r="D21" s="159">
        <v>994.36056799999983</v>
      </c>
      <c r="E21" s="159">
        <v>215.97414500000002</v>
      </c>
      <c r="F21" s="159">
        <v>86.13176</v>
      </c>
      <c r="G21" s="159">
        <v>5964.3771319999987</v>
      </c>
      <c r="H21" s="159">
        <v>90.946177999999989</v>
      </c>
      <c r="I21" s="103"/>
      <c r="J21" s="381" t="s">
        <v>262</v>
      </c>
      <c r="K21" s="352"/>
      <c r="L21" s="105"/>
      <c r="M21" s="773"/>
      <c r="N21" s="773"/>
      <c r="O21" s="773"/>
      <c r="P21" s="773"/>
      <c r="Q21" s="773"/>
      <c r="R21" s="773"/>
      <c r="S21" s="773"/>
    </row>
    <row r="22" spans="1:19" ht="20.100000000000001" customHeight="1" x14ac:dyDescent="0.2">
      <c r="A22" s="236"/>
      <c r="B22" s="114">
        <v>883316.80202600011</v>
      </c>
      <c r="C22" s="159">
        <v>397488.982449</v>
      </c>
      <c r="D22" s="159">
        <v>84624.093877000007</v>
      </c>
      <c r="E22" s="159">
        <v>10009.102963000001</v>
      </c>
      <c r="F22" s="159">
        <v>8310.7156170000017</v>
      </c>
      <c r="G22" s="159">
        <v>370863.75498900004</v>
      </c>
      <c r="H22" s="159">
        <v>13429.053577999999</v>
      </c>
      <c r="I22" s="103"/>
      <c r="J22" s="326" t="s">
        <v>278</v>
      </c>
      <c r="K22" s="382"/>
      <c r="L22" s="105"/>
      <c r="M22" s="773"/>
      <c r="N22" s="773"/>
      <c r="O22" s="773"/>
      <c r="P22" s="773"/>
      <c r="Q22" s="773"/>
      <c r="R22" s="773"/>
      <c r="S22" s="773"/>
    </row>
    <row r="23" spans="1:19" x14ac:dyDescent="0.2">
      <c r="A23" s="236"/>
      <c r="B23" s="114">
        <v>372656.31857900001</v>
      </c>
      <c r="C23" s="159">
        <v>191620.76658100003</v>
      </c>
      <c r="D23" s="159">
        <v>35751.502483000004</v>
      </c>
      <c r="E23" s="159">
        <v>4673.0975669999998</v>
      </c>
      <c r="F23" s="159">
        <v>5086.7414860000008</v>
      </c>
      <c r="G23" s="159">
        <v>150846.44680800001</v>
      </c>
      <c r="H23" s="159">
        <v>5455.9143939999994</v>
      </c>
      <c r="I23" s="103"/>
      <c r="J23" s="190" t="s">
        <v>243</v>
      </c>
      <c r="K23" s="382"/>
      <c r="L23" s="105"/>
      <c r="M23" s="773"/>
      <c r="N23" s="773"/>
      <c r="O23" s="773"/>
      <c r="P23" s="773"/>
      <c r="Q23" s="773"/>
      <c r="R23" s="773"/>
      <c r="S23" s="773"/>
    </row>
    <row r="24" spans="1:19" x14ac:dyDescent="0.2">
      <c r="A24" s="236"/>
      <c r="B24" s="114">
        <v>510660.48344700004</v>
      </c>
      <c r="C24" s="159">
        <v>205868.21586799997</v>
      </c>
      <c r="D24" s="159">
        <v>48872.591394000003</v>
      </c>
      <c r="E24" s="159">
        <v>5336.0053960000005</v>
      </c>
      <c r="F24" s="159">
        <v>3223.9741309999999</v>
      </c>
      <c r="G24" s="159">
        <v>220017.308181</v>
      </c>
      <c r="H24" s="159">
        <v>7973.1391839999987</v>
      </c>
      <c r="I24" s="103"/>
      <c r="J24" s="190" t="s">
        <v>279</v>
      </c>
      <c r="K24" s="382"/>
      <c r="L24" s="105"/>
      <c r="M24" s="773"/>
      <c r="N24" s="773"/>
      <c r="O24" s="773"/>
      <c r="P24" s="773"/>
      <c r="Q24" s="773"/>
      <c r="R24" s="773"/>
      <c r="S24" s="773"/>
    </row>
    <row r="25" spans="1:19" ht="12" customHeight="1" x14ac:dyDescent="0.2">
      <c r="A25" s="284"/>
      <c r="B25" s="114">
        <v>159140.13048100003</v>
      </c>
      <c r="C25" s="159">
        <v>65769.293691999992</v>
      </c>
      <c r="D25" s="159">
        <v>12256.864836000001</v>
      </c>
      <c r="E25" s="159">
        <v>1160.0536480000001</v>
      </c>
      <c r="F25" s="159">
        <v>2035.4934210000001</v>
      </c>
      <c r="G25" s="159">
        <v>70091.874632000006</v>
      </c>
      <c r="H25" s="159">
        <v>3467.9973329999998</v>
      </c>
      <c r="I25" s="103"/>
      <c r="J25" s="367" t="s">
        <v>132</v>
      </c>
      <c r="K25" s="382"/>
      <c r="L25" s="105"/>
      <c r="M25" s="773"/>
      <c r="N25" s="773"/>
      <c r="O25" s="773"/>
      <c r="P25" s="773"/>
      <c r="Q25" s="773"/>
      <c r="R25" s="773"/>
      <c r="S25" s="773"/>
    </row>
    <row r="26" spans="1:19" ht="12" customHeight="1" x14ac:dyDescent="0.2">
      <c r="A26" s="284"/>
      <c r="B26" s="114">
        <v>144964.30675500003</v>
      </c>
      <c r="C26" s="159">
        <v>72226.398660000021</v>
      </c>
      <c r="D26" s="159">
        <v>12682.635603000001</v>
      </c>
      <c r="E26" s="159">
        <v>1204.8966959999998</v>
      </c>
      <c r="F26" s="159">
        <v>3113.1108639999998</v>
      </c>
      <c r="G26" s="159">
        <v>72699.939354000016</v>
      </c>
      <c r="H26" s="159">
        <v>5210.2753789999997</v>
      </c>
      <c r="I26" s="103"/>
      <c r="J26" s="367" t="s">
        <v>133</v>
      </c>
      <c r="K26" s="382"/>
      <c r="L26" s="105"/>
      <c r="M26" s="773"/>
      <c r="N26" s="773"/>
      <c r="O26" s="773"/>
      <c r="P26" s="773"/>
      <c r="Q26" s="773"/>
      <c r="R26" s="773"/>
      <c r="S26" s="773"/>
    </row>
    <row r="27" spans="1:19" ht="12" customHeight="1" x14ac:dyDescent="0.2">
      <c r="A27" s="284"/>
      <c r="B27" s="114">
        <v>49079.387615999993</v>
      </c>
      <c r="C27" s="159">
        <v>17892.175248</v>
      </c>
      <c r="D27" s="159">
        <v>6342.0740649999998</v>
      </c>
      <c r="E27" s="159">
        <v>318.54859299999993</v>
      </c>
      <c r="F27" s="159">
        <v>2137.8563709999999</v>
      </c>
      <c r="G27" s="159">
        <v>31109.182613000001</v>
      </c>
      <c r="H27" s="159">
        <v>2866.8781160000003</v>
      </c>
      <c r="I27" s="103"/>
      <c r="J27" s="367" t="s">
        <v>134</v>
      </c>
      <c r="K27" s="382"/>
      <c r="L27" s="105"/>
      <c r="M27" s="773"/>
      <c r="N27" s="773"/>
      <c r="O27" s="773"/>
      <c r="P27" s="773"/>
      <c r="Q27" s="773"/>
      <c r="R27" s="773"/>
      <c r="S27" s="773"/>
    </row>
    <row r="28" spans="1:19" ht="12" customHeight="1" x14ac:dyDescent="0.25">
      <c r="A28" s="383"/>
      <c r="B28" s="114">
        <v>26361.338855000002</v>
      </c>
      <c r="C28" s="159">
        <v>6786.9929469999997</v>
      </c>
      <c r="D28" s="159">
        <v>7779.249581</v>
      </c>
      <c r="E28" s="159">
        <v>274.79411399999998</v>
      </c>
      <c r="F28" s="159">
        <v>3250.0285200000003</v>
      </c>
      <c r="G28" s="159">
        <v>12490.207383000001</v>
      </c>
      <c r="H28" s="159">
        <v>2726.6362849999996</v>
      </c>
      <c r="I28" s="103"/>
      <c r="J28" s="248" t="s">
        <v>135</v>
      </c>
      <c r="K28" s="382"/>
      <c r="L28" s="105"/>
      <c r="M28" s="773"/>
      <c r="N28" s="773"/>
      <c r="O28" s="773"/>
      <c r="P28" s="773"/>
      <c r="Q28" s="773"/>
      <c r="R28" s="773"/>
      <c r="S28" s="773"/>
    </row>
    <row r="29" spans="1:19" s="136" customFormat="1" ht="20.100000000000001" customHeight="1" x14ac:dyDescent="0.2">
      <c r="A29" s="234"/>
      <c r="B29" s="114">
        <v>70374.263122000004</v>
      </c>
      <c r="C29" s="159">
        <v>27369.452298999997</v>
      </c>
      <c r="D29" s="159">
        <v>7999.1069709999992</v>
      </c>
      <c r="E29" s="159">
        <v>945.03511099999992</v>
      </c>
      <c r="F29" s="159">
        <v>106.579559</v>
      </c>
      <c r="G29" s="159">
        <v>25735.984164000001</v>
      </c>
      <c r="H29" s="159">
        <v>807.20125600000006</v>
      </c>
      <c r="I29" s="103"/>
      <c r="J29" s="249" t="s">
        <v>469</v>
      </c>
      <c r="K29" s="352"/>
      <c r="L29" s="105"/>
      <c r="M29" s="773"/>
      <c r="N29" s="773"/>
      <c r="O29" s="773"/>
      <c r="P29" s="773"/>
      <c r="Q29" s="773"/>
      <c r="R29" s="773"/>
      <c r="S29" s="773"/>
    </row>
    <row r="30" spans="1:19" s="136" customFormat="1" ht="12" customHeight="1" x14ac:dyDescent="0.2">
      <c r="A30" s="279"/>
      <c r="B30" s="114">
        <v>34410.841273999999</v>
      </c>
      <c r="C30" s="159">
        <v>7514.581529000001</v>
      </c>
      <c r="D30" s="159">
        <v>543.04269599999998</v>
      </c>
      <c r="E30" s="159">
        <v>2116.7069999999999</v>
      </c>
      <c r="F30" s="159">
        <v>88.302166</v>
      </c>
      <c r="G30" s="159">
        <v>12088.791459000002</v>
      </c>
      <c r="H30" s="159">
        <v>94.700718999999992</v>
      </c>
      <c r="I30" s="113"/>
      <c r="J30" s="250" t="s">
        <v>470</v>
      </c>
      <c r="K30" s="354"/>
      <c r="L30" s="115"/>
      <c r="M30" s="773"/>
      <c r="N30" s="773"/>
      <c r="O30" s="773"/>
      <c r="P30" s="773"/>
      <c r="Q30" s="773"/>
      <c r="R30" s="773"/>
      <c r="S30" s="773"/>
    </row>
    <row r="31" spans="1:19" s="136" customFormat="1" ht="3" customHeight="1" x14ac:dyDescent="0.2">
      <c r="A31" s="284"/>
      <c r="B31" s="162"/>
      <c r="C31" s="162"/>
      <c r="D31" s="162"/>
      <c r="E31" s="162"/>
      <c r="F31" s="162"/>
      <c r="G31" s="162"/>
      <c r="H31" s="162"/>
      <c r="I31" s="596"/>
      <c r="J31" s="250"/>
      <c r="K31" s="350"/>
      <c r="L31" s="91"/>
      <c r="M31" s="773"/>
      <c r="N31" s="773"/>
      <c r="O31" s="773"/>
      <c r="P31" s="773"/>
      <c r="Q31" s="773"/>
      <c r="R31" s="773"/>
      <c r="S31" s="773"/>
    </row>
    <row r="32" spans="1:19" s="399" customFormat="1" ht="20.100000000000001" customHeight="1" x14ac:dyDescent="0.2">
      <c r="A32" s="397"/>
      <c r="B32" s="396">
        <v>36175.755148000004</v>
      </c>
      <c r="C32" s="396">
        <v>17758.863741999994</v>
      </c>
      <c r="D32" s="396">
        <v>1425.6563100000001</v>
      </c>
      <c r="E32" s="396">
        <v>131.24099200000001</v>
      </c>
      <c r="F32" s="396">
        <v>582.12671899999998</v>
      </c>
      <c r="G32" s="396">
        <v>14394.847395999999</v>
      </c>
      <c r="H32" s="396">
        <v>1992.161781</v>
      </c>
      <c r="I32" s="374"/>
      <c r="J32" s="372" t="s">
        <v>57</v>
      </c>
      <c r="K32" s="372"/>
      <c r="M32" s="773"/>
      <c r="N32" s="773"/>
      <c r="O32" s="773"/>
      <c r="P32" s="773"/>
      <c r="Q32" s="773"/>
      <c r="R32" s="773"/>
      <c r="S32" s="773"/>
    </row>
    <row r="33" spans="1:19" ht="20.100000000000001" customHeight="1" x14ac:dyDescent="0.2">
      <c r="A33" s="234"/>
      <c r="B33" s="114">
        <v>21165.654571000003</v>
      </c>
      <c r="C33" s="159">
        <v>13175.55485</v>
      </c>
      <c r="D33" s="159">
        <v>600.65086099999996</v>
      </c>
      <c r="E33" s="159">
        <v>10.137086</v>
      </c>
      <c r="F33" s="159">
        <v>148.993945</v>
      </c>
      <c r="G33" s="159">
        <v>7930.7858589999996</v>
      </c>
      <c r="H33" s="159">
        <v>941.32773899999995</v>
      </c>
      <c r="I33" s="103"/>
      <c r="J33" s="248" t="s">
        <v>455</v>
      </c>
      <c r="K33" s="352"/>
      <c r="L33" s="105"/>
      <c r="M33" s="773"/>
      <c r="N33" s="773"/>
      <c r="O33" s="773"/>
      <c r="P33" s="773"/>
      <c r="Q33" s="773"/>
      <c r="R33" s="773"/>
      <c r="S33" s="773"/>
    </row>
    <row r="34" spans="1:19" ht="12" customHeight="1" x14ac:dyDescent="0.2">
      <c r="A34" s="279"/>
      <c r="B34" s="114">
        <v>9416.4156150000017</v>
      </c>
      <c r="C34" s="159">
        <v>6664.1549929999992</v>
      </c>
      <c r="D34" s="159">
        <v>148.32553300000001</v>
      </c>
      <c r="E34" s="159">
        <v>1.3702300000000001</v>
      </c>
      <c r="F34" s="159">
        <v>22.538228</v>
      </c>
      <c r="G34" s="159">
        <v>2860.8250090000001</v>
      </c>
      <c r="H34" s="159">
        <v>722.73984199999995</v>
      </c>
      <c r="I34" s="113"/>
      <c r="J34" s="247" t="s">
        <v>261</v>
      </c>
      <c r="K34" s="353"/>
      <c r="L34" s="98"/>
      <c r="M34" s="773"/>
      <c r="N34" s="773"/>
      <c r="O34" s="773"/>
      <c r="P34" s="773"/>
      <c r="Q34" s="773"/>
      <c r="R34" s="773"/>
      <c r="S34" s="773"/>
    </row>
    <row r="35" spans="1:19" ht="12" customHeight="1" x14ac:dyDescent="0.2">
      <c r="A35" s="279"/>
      <c r="B35" s="114">
        <v>11749.238941</v>
      </c>
      <c r="C35" s="159">
        <v>6511.3998570000012</v>
      </c>
      <c r="D35" s="159">
        <v>452.32532799999996</v>
      </c>
      <c r="E35" s="159">
        <v>8.7668560000000006</v>
      </c>
      <c r="F35" s="159">
        <v>126.455714</v>
      </c>
      <c r="G35" s="159">
        <v>5069.9608439999993</v>
      </c>
      <c r="H35" s="159">
        <v>218.58789400000001</v>
      </c>
      <c r="I35" s="103"/>
      <c r="J35" s="247" t="s">
        <v>262</v>
      </c>
      <c r="K35" s="352"/>
      <c r="L35" s="105"/>
      <c r="M35" s="773"/>
      <c r="N35" s="773"/>
      <c r="O35" s="773"/>
      <c r="P35" s="773"/>
      <c r="Q35" s="773"/>
      <c r="R35" s="773"/>
      <c r="S35" s="773"/>
    </row>
    <row r="36" spans="1:19" ht="20.100000000000001" customHeight="1" x14ac:dyDescent="0.2">
      <c r="A36" s="234"/>
      <c r="B36" s="114">
        <v>13451.549841999995</v>
      </c>
      <c r="C36" s="159">
        <v>3920.5089010000002</v>
      </c>
      <c r="D36" s="159">
        <v>784.20442500000001</v>
      </c>
      <c r="E36" s="159">
        <v>121.10390600000002</v>
      </c>
      <c r="F36" s="159">
        <v>399.83572800000007</v>
      </c>
      <c r="G36" s="159">
        <v>6094.5381460000008</v>
      </c>
      <c r="H36" s="159">
        <v>821.28123800000003</v>
      </c>
      <c r="I36" s="103"/>
      <c r="J36" s="248" t="s">
        <v>207</v>
      </c>
      <c r="K36" s="352"/>
      <c r="L36" s="105"/>
      <c r="M36" s="773"/>
      <c r="N36" s="773"/>
      <c r="O36" s="773"/>
      <c r="P36" s="773"/>
      <c r="Q36" s="773"/>
      <c r="R36" s="773"/>
      <c r="S36" s="773"/>
    </row>
    <row r="37" spans="1:19" ht="12" customHeight="1" x14ac:dyDescent="0.2">
      <c r="A37" s="279"/>
      <c r="B37" s="114">
        <v>2217.2199810000002</v>
      </c>
      <c r="C37" s="159">
        <v>1806.242833</v>
      </c>
      <c r="D37" s="159">
        <v>59.254944000000002</v>
      </c>
      <c r="E37" s="159">
        <v>100.03342000000001</v>
      </c>
      <c r="F37" s="159">
        <v>0.80623900000000004</v>
      </c>
      <c r="G37" s="159">
        <v>1224.0157590000001</v>
      </c>
      <c r="H37" s="159">
        <v>233.386143</v>
      </c>
      <c r="I37" s="103"/>
      <c r="J37" s="247" t="s">
        <v>261</v>
      </c>
      <c r="K37" s="352"/>
      <c r="L37" s="105"/>
      <c r="M37" s="773"/>
      <c r="N37" s="773"/>
      <c r="O37" s="773"/>
      <c r="P37" s="773"/>
      <c r="Q37" s="773"/>
      <c r="R37" s="773"/>
      <c r="S37" s="773"/>
    </row>
    <row r="38" spans="1:19" ht="12" customHeight="1" x14ac:dyDescent="0.2">
      <c r="A38" s="279"/>
      <c r="B38" s="114">
        <v>11234.334849999999</v>
      </c>
      <c r="C38" s="159">
        <v>2114.2660639999999</v>
      </c>
      <c r="D38" s="159">
        <v>724.94948099999999</v>
      </c>
      <c r="E38" s="159">
        <v>21.075485</v>
      </c>
      <c r="F38" s="159">
        <v>399.02948900000001</v>
      </c>
      <c r="G38" s="159">
        <v>4870.5197520000002</v>
      </c>
      <c r="H38" s="159">
        <v>587.89509399999997</v>
      </c>
      <c r="I38" s="103"/>
      <c r="J38" s="247" t="s">
        <v>262</v>
      </c>
      <c r="K38" s="352"/>
      <c r="L38" s="105"/>
      <c r="M38" s="773"/>
      <c r="N38" s="773"/>
      <c r="O38" s="773"/>
      <c r="P38" s="773"/>
      <c r="Q38" s="773"/>
      <c r="R38" s="773"/>
      <c r="S38" s="773"/>
    </row>
    <row r="39" spans="1:19" ht="20.100000000000001" customHeight="1" x14ac:dyDescent="0.2">
      <c r="A39" s="279"/>
      <c r="B39" s="114">
        <v>7235.9103079999986</v>
      </c>
      <c r="C39" s="159">
        <v>1930.8608189999998</v>
      </c>
      <c r="D39" s="159">
        <v>733.96939400000008</v>
      </c>
      <c r="E39" s="159">
        <v>105.92315600000001</v>
      </c>
      <c r="F39" s="159">
        <v>196.34405599999999</v>
      </c>
      <c r="G39" s="159">
        <v>3747.5216440000004</v>
      </c>
      <c r="H39" s="159">
        <v>69.373591000000005</v>
      </c>
      <c r="I39" s="103"/>
      <c r="J39" s="244" t="s">
        <v>263</v>
      </c>
      <c r="K39" s="352"/>
      <c r="L39" s="105"/>
      <c r="M39" s="773"/>
      <c r="N39" s="773"/>
      <c r="O39" s="773"/>
      <c r="P39" s="773"/>
      <c r="Q39" s="773"/>
      <c r="R39" s="773"/>
      <c r="S39" s="773"/>
    </row>
    <row r="40" spans="1:19" ht="12" customHeight="1" x14ac:dyDescent="0.2">
      <c r="A40" s="279"/>
      <c r="B40" s="114">
        <v>1777.2672069999999</v>
      </c>
      <c r="C40" s="159">
        <v>1204.6670180000001</v>
      </c>
      <c r="D40" s="159">
        <v>44.475030999999994</v>
      </c>
      <c r="E40" s="159">
        <v>1.4920720000000001</v>
      </c>
      <c r="F40" s="159">
        <v>122.708775</v>
      </c>
      <c r="G40" s="159">
        <v>1032.376481</v>
      </c>
      <c r="H40" s="159">
        <v>233.144926</v>
      </c>
      <c r="I40" s="103"/>
      <c r="J40" s="247" t="s">
        <v>264</v>
      </c>
      <c r="K40" s="352"/>
      <c r="L40" s="105"/>
      <c r="M40" s="773"/>
      <c r="N40" s="773"/>
      <c r="O40" s="773"/>
      <c r="P40" s="773"/>
      <c r="Q40" s="773"/>
      <c r="R40" s="773"/>
      <c r="S40" s="773"/>
    </row>
    <row r="41" spans="1:19" ht="12" customHeight="1" x14ac:dyDescent="0.2">
      <c r="A41" s="279"/>
      <c r="B41" s="114">
        <v>837.74401399999999</v>
      </c>
      <c r="C41" s="159">
        <v>370.78933699999999</v>
      </c>
      <c r="D41" s="159">
        <v>0</v>
      </c>
      <c r="E41" s="159">
        <v>0</v>
      </c>
      <c r="F41" s="159">
        <v>1.2250000000000001</v>
      </c>
      <c r="G41" s="159">
        <v>935.38312599999995</v>
      </c>
      <c r="H41" s="159">
        <v>28.525272999999999</v>
      </c>
      <c r="I41" s="103"/>
      <c r="J41" s="247" t="s">
        <v>265</v>
      </c>
      <c r="K41" s="352"/>
      <c r="L41" s="105"/>
      <c r="M41" s="773"/>
      <c r="N41" s="773"/>
      <c r="O41" s="773"/>
      <c r="P41" s="773"/>
      <c r="Q41" s="773"/>
      <c r="R41" s="773"/>
      <c r="S41" s="773"/>
    </row>
    <row r="42" spans="1:19" ht="12" customHeight="1" x14ac:dyDescent="0.2">
      <c r="A42" s="234"/>
      <c r="B42" s="114">
        <v>2493.9536189999999</v>
      </c>
      <c r="C42" s="159">
        <v>49.677932999999996</v>
      </c>
      <c r="D42" s="159">
        <v>0</v>
      </c>
      <c r="E42" s="159">
        <v>1.3788339999999999</v>
      </c>
      <c r="F42" s="159">
        <v>71.038046000000008</v>
      </c>
      <c r="G42" s="159">
        <v>49.339886</v>
      </c>
      <c r="H42" s="159">
        <v>85.318018999999993</v>
      </c>
      <c r="I42" s="103"/>
      <c r="J42" s="247" t="s">
        <v>276</v>
      </c>
      <c r="K42" s="352"/>
      <c r="L42" s="105"/>
      <c r="M42" s="773"/>
      <c r="N42" s="773"/>
      <c r="O42" s="773"/>
      <c r="P42" s="773"/>
      <c r="Q42" s="773"/>
      <c r="R42" s="773"/>
      <c r="S42" s="773"/>
    </row>
    <row r="43" spans="1:19" ht="12" customHeight="1" x14ac:dyDescent="0.2">
      <c r="A43" s="279"/>
      <c r="B43" s="114">
        <v>943.8116389999999</v>
      </c>
      <c r="C43" s="159">
        <v>287.28321099999994</v>
      </c>
      <c r="D43" s="159">
        <v>5.76</v>
      </c>
      <c r="E43" s="159">
        <v>12.304843</v>
      </c>
      <c r="F43" s="159">
        <v>8.519781</v>
      </c>
      <c r="G43" s="159">
        <v>216.720302</v>
      </c>
      <c r="H43" s="159">
        <v>404.91942499999999</v>
      </c>
      <c r="I43" s="103"/>
      <c r="J43" s="247" t="s">
        <v>277</v>
      </c>
      <c r="K43" s="352"/>
      <c r="L43" s="105"/>
      <c r="M43" s="773"/>
      <c r="N43" s="773"/>
      <c r="O43" s="773"/>
      <c r="P43" s="773"/>
      <c r="Q43" s="773"/>
      <c r="R43" s="773"/>
      <c r="S43" s="773"/>
    </row>
    <row r="44" spans="1:19" ht="12" customHeight="1" x14ac:dyDescent="0.2">
      <c r="A44" s="279"/>
      <c r="B44" s="114">
        <v>162.86305499999617</v>
      </c>
      <c r="C44" s="159">
        <v>77.230583000000479</v>
      </c>
      <c r="D44" s="159">
        <v>0</v>
      </c>
      <c r="E44" s="159">
        <v>5.0010000000213495E-3</v>
      </c>
      <c r="F44" s="159">
        <v>7.0000000050640665E-5</v>
      </c>
      <c r="G44" s="159">
        <v>113.19670700000097</v>
      </c>
      <c r="H44" s="159">
        <v>4.0000001035878086E-6</v>
      </c>
      <c r="I44" s="113"/>
      <c r="J44" s="247" t="s">
        <v>268</v>
      </c>
      <c r="K44" s="354"/>
      <c r="L44" s="115"/>
      <c r="M44" s="773"/>
      <c r="N44" s="773"/>
      <c r="O44" s="773"/>
      <c r="P44" s="773"/>
      <c r="Q44" s="773"/>
      <c r="R44" s="773"/>
      <c r="S44" s="773"/>
    </row>
    <row r="45" spans="1:19" ht="20.100000000000001" customHeight="1" x14ac:dyDescent="0.2">
      <c r="A45" s="234"/>
      <c r="B45" s="114">
        <v>1558.5942450000002</v>
      </c>
      <c r="C45" s="159">
        <v>662.74223100000006</v>
      </c>
      <c r="D45" s="159">
        <v>40.801018999999997</v>
      </c>
      <c r="E45" s="159">
        <v>0</v>
      </c>
      <c r="F45" s="159">
        <v>33.297041999999998</v>
      </c>
      <c r="G45" s="159">
        <v>369.52337199999994</v>
      </c>
      <c r="H45" s="159">
        <v>229.55280199999999</v>
      </c>
      <c r="I45" s="103"/>
      <c r="J45" s="248" t="s">
        <v>208</v>
      </c>
      <c r="K45" s="352"/>
      <c r="L45" s="105"/>
      <c r="M45" s="773"/>
      <c r="N45" s="773"/>
      <c r="O45" s="773"/>
      <c r="P45" s="773"/>
      <c r="Q45" s="773"/>
      <c r="R45" s="773"/>
      <c r="S45" s="773"/>
    </row>
    <row r="46" spans="1:19" ht="12" customHeight="1" x14ac:dyDescent="0.2">
      <c r="A46" s="279"/>
      <c r="B46" s="114">
        <v>546.74028099999998</v>
      </c>
      <c r="C46" s="159">
        <v>457.93917200000004</v>
      </c>
      <c r="D46" s="159">
        <v>21.702173000000002</v>
      </c>
      <c r="E46" s="159">
        <v>0</v>
      </c>
      <c r="F46" s="159">
        <v>32.002361000000001</v>
      </c>
      <c r="G46" s="159">
        <v>333.99733799999996</v>
      </c>
      <c r="H46" s="159">
        <v>132.493246</v>
      </c>
      <c r="I46" s="146"/>
      <c r="J46" s="247" t="s">
        <v>261</v>
      </c>
      <c r="K46" s="355"/>
      <c r="L46" s="147"/>
      <c r="M46" s="773"/>
      <c r="N46" s="773"/>
      <c r="O46" s="773"/>
      <c r="P46" s="773"/>
      <c r="Q46" s="773"/>
      <c r="R46" s="773"/>
      <c r="S46" s="773"/>
    </row>
    <row r="47" spans="1:19" ht="12" customHeight="1" x14ac:dyDescent="0.2">
      <c r="A47" s="279"/>
      <c r="B47" s="114">
        <v>1011.8830350000001</v>
      </c>
      <c r="C47" s="159">
        <v>204.803057</v>
      </c>
      <c r="D47" s="159">
        <v>19.098844999999997</v>
      </c>
      <c r="E47" s="159">
        <v>0</v>
      </c>
      <c r="F47" s="159">
        <v>1.294681</v>
      </c>
      <c r="G47" s="159">
        <v>35.526032999999998</v>
      </c>
      <c r="H47" s="159">
        <v>97.059556000000001</v>
      </c>
      <c r="I47" s="134"/>
      <c r="J47" s="247" t="s">
        <v>262</v>
      </c>
      <c r="K47" s="356"/>
      <c r="L47" s="94"/>
      <c r="M47" s="773"/>
      <c r="N47" s="773"/>
      <c r="O47" s="773"/>
      <c r="P47" s="773"/>
      <c r="Q47" s="773"/>
      <c r="R47" s="773"/>
      <c r="S47" s="773"/>
    </row>
    <row r="48" spans="1:19" s="136" customFormat="1" ht="20.100000000000001" customHeight="1" x14ac:dyDescent="0.2">
      <c r="A48" s="236"/>
      <c r="B48" s="114">
        <v>30.00328</v>
      </c>
      <c r="C48" s="159">
        <v>1.6608050000000001</v>
      </c>
      <c r="D48" s="159">
        <v>0</v>
      </c>
      <c r="E48" s="159">
        <v>0</v>
      </c>
      <c r="F48" s="159">
        <v>0</v>
      </c>
      <c r="G48" s="159">
        <v>76.515373000000011</v>
      </c>
      <c r="H48" s="159">
        <v>5</v>
      </c>
      <c r="I48" s="148"/>
      <c r="J48" s="249" t="s">
        <v>469</v>
      </c>
      <c r="K48" s="356"/>
      <c r="L48" s="94"/>
      <c r="M48" s="773"/>
      <c r="N48" s="773"/>
      <c r="O48" s="773"/>
      <c r="P48" s="773"/>
      <c r="Q48" s="773"/>
      <c r="R48" s="773"/>
      <c r="S48" s="773"/>
    </row>
    <row r="49" spans="1:19" s="136" customFormat="1" ht="12" customHeight="1" x14ac:dyDescent="0.2">
      <c r="A49" s="284"/>
      <c r="B49" s="114">
        <v>116.10041000000001</v>
      </c>
      <c r="C49" s="159">
        <v>15.272258999999998</v>
      </c>
      <c r="D49" s="159">
        <v>1.3460000000000001</v>
      </c>
      <c r="E49" s="159">
        <v>0</v>
      </c>
      <c r="F49" s="159">
        <v>0</v>
      </c>
      <c r="G49" s="159">
        <v>0.14796300000000001</v>
      </c>
      <c r="H49" s="159">
        <v>15.007058000000001</v>
      </c>
      <c r="I49" s="134"/>
      <c r="J49" s="250" t="s">
        <v>470</v>
      </c>
      <c r="K49" s="356"/>
      <c r="L49" s="94"/>
      <c r="M49" s="773"/>
      <c r="N49" s="773"/>
      <c r="O49" s="773"/>
      <c r="P49" s="773"/>
      <c r="Q49" s="773"/>
      <c r="R49" s="773"/>
      <c r="S49" s="773"/>
    </row>
    <row r="50" spans="1:19" s="143" customFormat="1" ht="5.0999999999999996" customHeight="1" x14ac:dyDescent="0.2">
      <c r="A50" s="237"/>
      <c r="B50" s="151"/>
      <c r="C50" s="140"/>
      <c r="D50" s="140"/>
      <c r="E50" s="140"/>
      <c r="F50" s="140"/>
      <c r="G50" s="140"/>
      <c r="H50" s="140"/>
      <c r="I50" s="152"/>
      <c r="J50" s="153"/>
      <c r="K50" s="357"/>
      <c r="L50" s="91"/>
    </row>
    <row r="51" spans="1:19" ht="36" customHeight="1" x14ac:dyDescent="0.2">
      <c r="A51" s="344"/>
      <c r="B51" s="664" t="s">
        <v>280</v>
      </c>
      <c r="C51" s="664"/>
      <c r="D51" s="664"/>
      <c r="E51" s="664"/>
      <c r="F51" s="664"/>
      <c r="G51" s="664"/>
      <c r="H51" s="664"/>
      <c r="I51" s="664"/>
      <c r="J51" s="664"/>
      <c r="K51" s="358"/>
    </row>
    <row r="52" spans="1:19" x14ac:dyDescent="0.2">
      <c r="A52" s="93"/>
      <c r="B52" s="93"/>
      <c r="J52" s="93"/>
    </row>
  </sheetData>
  <mergeCells count="2">
    <mergeCell ref="B4:H4"/>
    <mergeCell ref="B51:J51"/>
  </mergeCells>
  <pageMargins left="0.59055118110236227" right="0.59055118110236227" top="0.59055118110236227" bottom="0.59055118110236227" header="0.51181102362204722" footer="0.51181102362204722"/>
  <pageSetup paperSize="9" orientation="portrait" r:id="rId1"/>
  <headerFooter differentOddEven="1" alignWithMargins="0">
    <oddFooter>&amp;L&amp;"Segoe UI,Regular"&amp;8&amp;P/&amp;N&amp;R&amp;"Segoe UI,Regular"&amp;8BIS Triennial Central Bank Survey 2022</oddFooter>
    <evenFooter>&amp;L&amp;"Segoe UI,Regular"&amp;8BIS Triennial Central Bank Survey 2022&amp;R&amp;"Segoe UI,Regular"&amp;8&amp;P/&amp;N</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82</vt:i4>
      </vt:variant>
      <vt:variant>
        <vt:lpstr>Named Ranges</vt:lpstr>
      </vt:variant>
      <vt:variant>
        <vt:i4>81</vt:i4>
      </vt:variant>
    </vt:vector>
  </HeadingPairs>
  <TitlesOfParts>
    <vt:vector size="163" baseType="lpstr">
      <vt:lpstr>1</vt:lpstr>
      <vt:lpstr>2</vt:lpstr>
      <vt:lpstr>T_01_01</vt:lpstr>
      <vt:lpstr>T_02_01</vt:lpstr>
      <vt:lpstr>T_02_02</vt:lpstr>
      <vt:lpstr>T_02_03</vt:lpstr>
      <vt:lpstr>T_02_04</vt:lpstr>
      <vt:lpstr>T_02_05</vt:lpstr>
      <vt:lpstr>T_02_06</vt:lpstr>
      <vt:lpstr>T_02_07</vt:lpstr>
      <vt:lpstr>T_02_08</vt:lpstr>
      <vt:lpstr>T_02_09</vt:lpstr>
      <vt:lpstr>T_02_10</vt:lpstr>
      <vt:lpstr>T_02_11</vt:lpstr>
      <vt:lpstr>T_02_12</vt:lpstr>
      <vt:lpstr>T_03_01</vt:lpstr>
      <vt:lpstr>T_03_02</vt:lpstr>
      <vt:lpstr>T_03_03</vt:lpstr>
      <vt:lpstr>T_03_04</vt:lpstr>
      <vt:lpstr>T_03_05</vt:lpstr>
      <vt:lpstr>T_03_06</vt:lpstr>
      <vt:lpstr>T_03_07</vt:lpstr>
      <vt:lpstr>T_03_08</vt:lpstr>
      <vt:lpstr>T_03_09</vt:lpstr>
      <vt:lpstr>T_03_10</vt:lpstr>
      <vt:lpstr>T_03_11</vt:lpstr>
      <vt:lpstr>T_03_12</vt:lpstr>
      <vt:lpstr>T_04_01</vt:lpstr>
      <vt:lpstr>T_04_02</vt:lpstr>
      <vt:lpstr>T_04_03</vt:lpstr>
      <vt:lpstr>T_04_04</vt:lpstr>
      <vt:lpstr>T_04_05</vt:lpstr>
      <vt:lpstr>T_04_06</vt:lpstr>
      <vt:lpstr>T_04_07</vt:lpstr>
      <vt:lpstr>T_04_08</vt:lpstr>
      <vt:lpstr>T_04_09</vt:lpstr>
      <vt:lpstr>T_05_01</vt:lpstr>
      <vt:lpstr>T_05_02</vt:lpstr>
      <vt:lpstr>T_05_03</vt:lpstr>
      <vt:lpstr>T_05_04</vt:lpstr>
      <vt:lpstr>T_05_05</vt:lpstr>
      <vt:lpstr>T_05_06</vt:lpstr>
      <vt:lpstr>T_06_01</vt:lpstr>
      <vt:lpstr>T_06_02</vt:lpstr>
      <vt:lpstr>T_06_03</vt:lpstr>
      <vt:lpstr>T_06_04</vt:lpstr>
      <vt:lpstr>T_07_01</vt:lpstr>
      <vt:lpstr>T_07_02</vt:lpstr>
      <vt:lpstr>T_07_03</vt:lpstr>
      <vt:lpstr>T_07_04</vt:lpstr>
      <vt:lpstr>T_08_01</vt:lpstr>
      <vt:lpstr>T_08_02</vt:lpstr>
      <vt:lpstr>T_08_03</vt:lpstr>
      <vt:lpstr>T_09_01</vt:lpstr>
      <vt:lpstr>T_09_02</vt:lpstr>
      <vt:lpstr>T_10_01</vt:lpstr>
      <vt:lpstr>T_10_02</vt:lpstr>
      <vt:lpstr>T_11_01</vt:lpstr>
      <vt:lpstr>T_11_02</vt:lpstr>
      <vt:lpstr>T_12_01</vt:lpstr>
      <vt:lpstr>T_13_01</vt:lpstr>
      <vt:lpstr>T_14_01</vt:lpstr>
      <vt:lpstr>T_15_01</vt:lpstr>
      <vt:lpstr>T_16_01</vt:lpstr>
      <vt:lpstr>T_17_01</vt:lpstr>
      <vt:lpstr>T_18_01</vt:lpstr>
      <vt:lpstr>T_19_01</vt:lpstr>
      <vt:lpstr>T_20_01</vt:lpstr>
      <vt:lpstr>T_21_01</vt:lpstr>
      <vt:lpstr>T_22_01</vt:lpstr>
      <vt:lpstr>T_23_01</vt:lpstr>
      <vt:lpstr>T_24_01</vt:lpstr>
      <vt:lpstr>T_25_01</vt:lpstr>
      <vt:lpstr>T_25_02</vt:lpstr>
      <vt:lpstr>T_26_01</vt:lpstr>
      <vt:lpstr>T_27_01</vt:lpstr>
      <vt:lpstr>T_28_01</vt:lpstr>
      <vt:lpstr>T_28_02</vt:lpstr>
      <vt:lpstr>T_28_03</vt:lpstr>
      <vt:lpstr>T_28_04</vt:lpstr>
      <vt:lpstr>Cde</vt:lpstr>
      <vt:lpstr>Meth_01</vt:lpstr>
      <vt:lpstr>'1'!Print_Area</vt:lpstr>
      <vt:lpstr>'2'!Print_Area</vt:lpstr>
      <vt:lpstr>Meth_01!Print_Area</vt:lpstr>
      <vt:lpstr>T_01_01!Print_Area</vt:lpstr>
      <vt:lpstr>T_02_01!Print_Area</vt:lpstr>
      <vt:lpstr>T_02_02!Print_Area</vt:lpstr>
      <vt:lpstr>T_02_03!Print_Area</vt:lpstr>
      <vt:lpstr>T_02_04!Print_Area</vt:lpstr>
      <vt:lpstr>T_02_05!Print_Area</vt:lpstr>
      <vt:lpstr>T_02_06!Print_Area</vt:lpstr>
      <vt:lpstr>T_02_07!Print_Area</vt:lpstr>
      <vt:lpstr>T_02_08!Print_Area</vt:lpstr>
      <vt:lpstr>T_02_09!Print_Area</vt:lpstr>
      <vt:lpstr>T_02_10!Print_Area</vt:lpstr>
      <vt:lpstr>T_02_11!Print_Area</vt:lpstr>
      <vt:lpstr>T_02_12!Print_Area</vt:lpstr>
      <vt:lpstr>T_03_01!Print_Area</vt:lpstr>
      <vt:lpstr>T_03_02!Print_Area</vt:lpstr>
      <vt:lpstr>T_03_03!Print_Area</vt:lpstr>
      <vt:lpstr>T_03_04!Print_Area</vt:lpstr>
      <vt:lpstr>T_03_05!Print_Area</vt:lpstr>
      <vt:lpstr>T_03_06!Print_Area</vt:lpstr>
      <vt:lpstr>T_03_07!Print_Area</vt:lpstr>
      <vt:lpstr>T_03_08!Print_Area</vt:lpstr>
      <vt:lpstr>T_03_09!Print_Area</vt:lpstr>
      <vt:lpstr>T_03_10!Print_Area</vt:lpstr>
      <vt:lpstr>T_03_11!Print_Area</vt:lpstr>
      <vt:lpstr>T_03_12!Print_Area</vt:lpstr>
      <vt:lpstr>T_04_01!Print_Area</vt:lpstr>
      <vt:lpstr>T_04_02!Print_Area</vt:lpstr>
      <vt:lpstr>T_04_03!Print_Area</vt:lpstr>
      <vt:lpstr>T_04_04!Print_Area</vt:lpstr>
      <vt:lpstr>T_04_05!Print_Area</vt:lpstr>
      <vt:lpstr>T_04_06!Print_Area</vt:lpstr>
      <vt:lpstr>T_04_07!Print_Area</vt:lpstr>
      <vt:lpstr>T_04_08!Print_Area</vt:lpstr>
      <vt:lpstr>T_04_09!Print_Area</vt:lpstr>
      <vt:lpstr>T_05_01!Print_Area</vt:lpstr>
      <vt:lpstr>T_05_02!Print_Area</vt:lpstr>
      <vt:lpstr>T_05_03!Print_Area</vt:lpstr>
      <vt:lpstr>T_05_04!Print_Area</vt:lpstr>
      <vt:lpstr>T_05_05!Print_Area</vt:lpstr>
      <vt:lpstr>T_05_06!Print_Area</vt:lpstr>
      <vt:lpstr>T_06_01!Print_Area</vt:lpstr>
      <vt:lpstr>T_06_02!Print_Area</vt:lpstr>
      <vt:lpstr>T_06_03!Print_Area</vt:lpstr>
      <vt:lpstr>T_06_04!Print_Area</vt:lpstr>
      <vt:lpstr>T_07_01!Print_Area</vt:lpstr>
      <vt:lpstr>T_07_02!Print_Area</vt:lpstr>
      <vt:lpstr>T_07_03!Print_Area</vt:lpstr>
      <vt:lpstr>T_07_04!Print_Area</vt:lpstr>
      <vt:lpstr>T_08_01!Print_Area</vt:lpstr>
      <vt:lpstr>T_08_02!Print_Area</vt:lpstr>
      <vt:lpstr>T_08_03!Print_Area</vt:lpstr>
      <vt:lpstr>T_09_01!Print_Area</vt:lpstr>
      <vt:lpstr>T_09_02!Print_Area</vt:lpstr>
      <vt:lpstr>T_10_01!Print_Area</vt:lpstr>
      <vt:lpstr>T_10_02!Print_Area</vt:lpstr>
      <vt:lpstr>T_11_01!Print_Area</vt:lpstr>
      <vt:lpstr>T_11_02!Print_Area</vt:lpstr>
      <vt:lpstr>T_12_01!Print_Area</vt:lpstr>
      <vt:lpstr>T_13_01!Print_Area</vt:lpstr>
      <vt:lpstr>T_14_01!Print_Area</vt:lpstr>
      <vt:lpstr>T_15_01!Print_Area</vt:lpstr>
      <vt:lpstr>T_16_01!Print_Area</vt:lpstr>
      <vt:lpstr>T_17_01!Print_Area</vt:lpstr>
      <vt:lpstr>T_18_01!Print_Area</vt:lpstr>
      <vt:lpstr>T_19_01!Print_Area</vt:lpstr>
      <vt:lpstr>T_20_01!Print_Area</vt:lpstr>
      <vt:lpstr>T_21_01!Print_Area</vt:lpstr>
      <vt:lpstr>T_22_01!Print_Area</vt:lpstr>
      <vt:lpstr>T_23_01!Print_Area</vt:lpstr>
      <vt:lpstr>T_24_01!Print_Area</vt:lpstr>
      <vt:lpstr>T_25_01!Print_Area</vt:lpstr>
      <vt:lpstr>T_25_02!Print_Area</vt:lpstr>
      <vt:lpstr>T_26_01!Print_Area</vt:lpstr>
      <vt:lpstr>T_27_01!Print_Area</vt:lpstr>
      <vt:lpstr>T_28_01!Print_Area</vt:lpstr>
      <vt:lpstr>T_28_02!Print_Area</vt:lpstr>
      <vt:lpstr>T_28_03!Print_Area</vt:lpstr>
      <vt:lpstr>T_28_04!Print_Area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User</dc:creator>
  <cp:lastModifiedBy>Gruic, Branimir</cp:lastModifiedBy>
  <cp:lastPrinted>2022-11-29T16:51:04Z</cp:lastPrinted>
  <dcterms:created xsi:type="dcterms:W3CDTF">2012-01-26T15:47:44Z</dcterms:created>
  <dcterms:modified xsi:type="dcterms:W3CDTF">2022-11-30T14:05:08Z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y fmtid="{D5CDD505-2E9C-101B-9397-08002B2CF9AE}" pid="3" name="{A44787D4-0540-4523-9961-78E4036D8C6D}">
    <vt:lpwstr>{29B8DE37-E759-4BC3-BBA4-AFD21D56DEF3}</vt:lpwstr>
  </property>
</Properties>
</file>